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elipe González\Documents\Gastos\20241031 - PVT-2201-301 -\"/>
    </mc:Choice>
  </mc:AlternateContent>
  <xr:revisionPtr revIDLastSave="0" documentId="13_ncr:1_{3691E5B3-FB3E-4615-9E81-14E539BD782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ass-Through Costs Report" sheetId="4" r:id="rId1"/>
    <sheet name="Cell Entry Limitation" sheetId="5" r:id="rId2"/>
  </sheets>
  <externalReferences>
    <externalReference r:id="rId3"/>
  </externalReferences>
  <definedNames>
    <definedName name="_xlnm.Print_Area" localSheetId="0">'Pass-Through Costs Report'!$A$1:$H$31</definedName>
    <definedName name="company">'[1]1. General Information'!$D$13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7" i="4" l="1"/>
  <c r="G14" i="4" l="1"/>
  <c r="G15" i="4"/>
  <c r="G16" i="4"/>
  <c r="G17" i="4"/>
  <c r="G18" i="4"/>
  <c r="G19" i="4"/>
  <c r="G20" i="4"/>
  <c r="G21" i="4"/>
  <c r="H22" i="4" l="1"/>
  <c r="H24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Agustin Ochoa</author>
  </authors>
  <commentList>
    <comment ref="A9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DD-MMM-YY</t>
        </r>
      </text>
    </comment>
    <comment ref="D9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AV - Audit visit
CMV - Co-monitoring visit
COV - Close out visit
CRATM - CRA's Training meeting
FTFMV - Face-to-face monitoring visit
IM - Investigator's meeting
IMV - Intering monitoring visit
KOV - Kick-off visit
MV - Monitoring visit
PSV - Site qualification visit
SIV - Site initiation visit
SM - Sponsor's meeting
SMV - Site motivational visit
STV - Site training visit</t>
        </r>
      </text>
    </comment>
    <comment ref="G9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ARS - Argentinian Peso
BRL - Brazilian Real
CLP - Chilean Peso
COP - Colombian Peso
EUR - EU Euro
GBP - British Pound
GTQ - Guatemalan Quetzal
MEX - Mexican Peso
PEN - Peruvian Sol
USD - US Dollar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Agustin Ochoa</author>
  </authors>
  <commentList>
    <comment ref="E4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Audit visit</t>
        </r>
      </text>
    </comment>
    <comment ref="E5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Co-monitoring visit</t>
        </r>
      </text>
    </comment>
    <comment ref="E6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Close out visit</t>
        </r>
      </text>
    </comment>
    <comment ref="E7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CRA's training meeting</t>
        </r>
      </text>
    </comment>
    <comment ref="E8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>Face-to-face monitoring visit</t>
        </r>
      </text>
    </comment>
    <comment ref="E9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>Investigator's meeting</t>
        </r>
      </text>
    </comment>
    <comment ref="E10" authorId="0" shapeId="0" xr:uid="{00000000-0006-0000-0100-000007000000}">
      <text>
        <r>
          <rPr>
            <b/>
            <sz val="9"/>
            <color indexed="81"/>
            <rFont val="Tahoma"/>
            <family val="2"/>
          </rPr>
          <t>Interin monitoring visit</t>
        </r>
      </text>
    </comment>
    <comment ref="E11" authorId="0" shapeId="0" xr:uid="{00000000-0006-0000-0100-000008000000}">
      <text>
        <r>
          <rPr>
            <b/>
            <sz val="9"/>
            <color indexed="81"/>
            <rFont val="Tahoma"/>
            <family val="2"/>
          </rPr>
          <t>Kick-off visit</t>
        </r>
      </text>
    </comment>
    <comment ref="E12" authorId="0" shapeId="0" xr:uid="{00000000-0006-0000-0100-000009000000}">
      <text>
        <r>
          <rPr>
            <b/>
            <sz val="9"/>
            <color indexed="81"/>
            <rFont val="Tahoma"/>
            <family val="2"/>
          </rPr>
          <t>Monitoring visit 
(= IMV = OMV)</t>
        </r>
      </text>
    </comment>
    <comment ref="E13" authorId="0" shapeId="0" xr:uid="{00000000-0006-0000-0100-00000A000000}">
      <text>
        <r>
          <rPr>
            <b/>
            <sz val="9"/>
            <color indexed="81"/>
            <rFont val="Tahoma"/>
            <family val="2"/>
          </rPr>
          <t>Site qualification visit (= PSSV = SQV = SEV)</t>
        </r>
      </text>
    </comment>
    <comment ref="E14" authorId="0" shapeId="0" xr:uid="{00000000-0006-0000-0100-00000B000000}">
      <text>
        <r>
          <rPr>
            <b/>
            <sz val="9"/>
            <color indexed="81"/>
            <rFont val="Tahoma"/>
            <family val="2"/>
          </rPr>
          <t>Site initiation visit</t>
        </r>
      </text>
    </comment>
    <comment ref="E15" authorId="0" shapeId="0" xr:uid="{00000000-0006-0000-0100-00000C000000}">
      <text>
        <r>
          <rPr>
            <b/>
            <sz val="9"/>
            <color indexed="81"/>
            <rFont val="Tahoma"/>
            <family val="2"/>
          </rPr>
          <t>Sponsor's meeting</t>
        </r>
      </text>
    </comment>
    <comment ref="E16" authorId="0" shapeId="0" xr:uid="{00000000-0006-0000-0100-00000E000000}">
      <text>
        <r>
          <rPr>
            <b/>
            <sz val="9"/>
            <color indexed="81"/>
            <rFont val="Tahoma"/>
            <family val="2"/>
          </rPr>
          <t>Site training visit</t>
        </r>
      </text>
    </comment>
    <comment ref="E85" authorId="0" shapeId="0" xr:uid="{00000000-0006-0000-0100-00000D000000}">
      <text>
        <r>
          <rPr>
            <b/>
            <sz val="9"/>
            <color indexed="81"/>
            <rFont val="Tahoma"/>
            <family val="2"/>
          </rPr>
          <t>Site motivational visit</t>
        </r>
      </text>
    </comment>
  </commentList>
</comments>
</file>

<file path=xl/sharedStrings.xml><?xml version="1.0" encoding="utf-8"?>
<sst xmlns="http://schemas.openxmlformats.org/spreadsheetml/2006/main" count="582" uniqueCount="468">
  <si>
    <t>DESCRIPTION</t>
  </si>
  <si>
    <t>SUBTOTAL</t>
  </si>
  <si>
    <t>TOTAL</t>
  </si>
  <si>
    <t>PROTOCOL NUMBER</t>
  </si>
  <si>
    <t>STUDY CODE</t>
  </si>
  <si>
    <t>TAXES</t>
  </si>
  <si>
    <t>SPONSOR</t>
  </si>
  <si>
    <t>Type of visit</t>
  </si>
  <si>
    <t>Pass-Through Costs Report</t>
  </si>
  <si>
    <t>Sponsor/Client</t>
  </si>
  <si>
    <t>Sponsor code</t>
  </si>
  <si>
    <t>Cost Centre N°</t>
  </si>
  <si>
    <t>Concept/Description</t>
  </si>
  <si>
    <t>Payment Type</t>
  </si>
  <si>
    <t>Currency</t>
  </si>
  <si>
    <t>RS</t>
  </si>
  <si>
    <t>Accommodation</t>
  </si>
  <si>
    <t>ARS</t>
  </si>
  <si>
    <t>RS-11-023</t>
  </si>
  <si>
    <t>Cash</t>
  </si>
  <si>
    <t>BRL</t>
  </si>
  <si>
    <t>CLP</t>
  </si>
  <si>
    <t>ALCEDIS</t>
  </si>
  <si>
    <t>RS-11-025</t>
  </si>
  <si>
    <t>COP</t>
  </si>
  <si>
    <t>EUR</t>
  </si>
  <si>
    <t>Bus Ticket</t>
  </si>
  <si>
    <t>GTQ</t>
  </si>
  <si>
    <t>CHDI</t>
  </si>
  <si>
    <t>RS-12-033</t>
  </si>
  <si>
    <t>MXN</t>
  </si>
  <si>
    <t>PEN</t>
  </si>
  <si>
    <t>USD</t>
  </si>
  <si>
    <t>INTERCEPT</t>
  </si>
  <si>
    <t>MALLINCKRODT</t>
  </si>
  <si>
    <t>RS-14-046</t>
  </si>
  <si>
    <t>RS-14-047</t>
  </si>
  <si>
    <t>RS-14-048</t>
  </si>
  <si>
    <t>Insurance</t>
  </si>
  <si>
    <t>RS-14-050</t>
  </si>
  <si>
    <t>QUINTILES</t>
  </si>
  <si>
    <t>RESOLUTION</t>
  </si>
  <si>
    <t>Meals/Refreshments</t>
  </si>
  <si>
    <t>Parking</t>
  </si>
  <si>
    <t>RS-15-058</t>
  </si>
  <si>
    <t>RS-16-060</t>
  </si>
  <si>
    <t>Study Materials</t>
  </si>
  <si>
    <t>Tax</t>
  </si>
  <si>
    <t>Toll</t>
  </si>
  <si>
    <t>CURRENCY</t>
  </si>
  <si>
    <t>AMOUNT</t>
  </si>
  <si>
    <t>GBP</t>
  </si>
  <si>
    <t>Corporate Cheque</t>
  </si>
  <si>
    <t>Corporate Credit Card</t>
  </si>
  <si>
    <t>Personal Credit Card</t>
  </si>
  <si>
    <t>CONCEPT</t>
  </si>
  <si>
    <t>SITE N°</t>
  </si>
  <si>
    <t>TYPE OF VISIT</t>
  </si>
  <si>
    <t>Fuel</t>
  </si>
  <si>
    <t>Other</t>
  </si>
  <si>
    <t>Office Supplies</t>
  </si>
  <si>
    <t>DATE</t>
  </si>
  <si>
    <t>PAYMENT METHOD</t>
  </si>
  <si>
    <t>AV</t>
  </si>
  <si>
    <t>CMV</t>
  </si>
  <si>
    <t>COV</t>
  </si>
  <si>
    <t>CRATM</t>
  </si>
  <si>
    <t>FTFMV</t>
  </si>
  <si>
    <t>IM</t>
  </si>
  <si>
    <t>IMV</t>
  </si>
  <si>
    <t>KOV</t>
  </si>
  <si>
    <t>MV</t>
  </si>
  <si>
    <t>PSV</t>
  </si>
  <si>
    <t>SIV</t>
  </si>
  <si>
    <t>SM</t>
  </si>
  <si>
    <t>SMV</t>
  </si>
  <si>
    <t>STV</t>
  </si>
  <si>
    <t>DATE:</t>
  </si>
  <si>
    <t>EMPLOYEE:</t>
  </si>
  <si>
    <t>COMMENTS/OBSERVATIONS:</t>
  </si>
  <si>
    <t>JOB TITLE:</t>
  </si>
  <si>
    <t>EMPLOYEE SIGNATURE:</t>
  </si>
  <si>
    <t>EMPLOYEE NAME:</t>
  </si>
  <si>
    <t>PST ITEM N°</t>
  </si>
  <si>
    <t>PST INV N°</t>
  </si>
  <si>
    <r>
      <rPr>
        <sz val="10"/>
        <rFont val="Calibri"/>
        <family val="2"/>
        <scheme val="minor"/>
      </rPr>
      <t xml:space="preserve">Please submit this form to </t>
    </r>
    <r>
      <rPr>
        <u/>
        <sz val="10"/>
        <color theme="10"/>
        <rFont val="Calibri"/>
        <family val="2"/>
        <scheme val="minor"/>
      </rPr>
      <t>expenses@resolutioncrs.com</t>
    </r>
  </si>
  <si>
    <t>Courier Services</t>
  </si>
  <si>
    <t>Air Transport</t>
  </si>
  <si>
    <t>Communication services</t>
  </si>
  <si>
    <t>RS-18-068</t>
  </si>
  <si>
    <t>Premier Research (Principia Biopharma)</t>
  </si>
  <si>
    <t>RS-18-070</t>
  </si>
  <si>
    <t>MRX-502</t>
  </si>
  <si>
    <t>TCTC (ReViral Ltd)</t>
  </si>
  <si>
    <t>Premier Research (Mirum Pharmaceuticals)</t>
  </si>
  <si>
    <t>RS-19-072</t>
  </si>
  <si>
    <t>RS-19-073</t>
  </si>
  <si>
    <t>RS-19-074</t>
  </si>
  <si>
    <t>RS-19-075</t>
  </si>
  <si>
    <t>RS-19-076</t>
  </si>
  <si>
    <t>MRX-503</t>
  </si>
  <si>
    <t>CRN00808-05</t>
  </si>
  <si>
    <t>VeroScience LLC</t>
  </si>
  <si>
    <t>RS-19-077</t>
  </si>
  <si>
    <t>RS-19-078</t>
  </si>
  <si>
    <t>RS-19-079</t>
  </si>
  <si>
    <t>Crinetics Pharmaceuticals, Inc.</t>
  </si>
  <si>
    <t>IVERIC BIO (TFS)</t>
  </si>
  <si>
    <t>ISA Therapeutics B.V.</t>
  </si>
  <si>
    <t>Blade Therapeutics, Inc.</t>
  </si>
  <si>
    <t xml:space="preserve">AVROBIO, Inc. </t>
  </si>
  <si>
    <t>RevImmune</t>
  </si>
  <si>
    <t>Lumos Pharma, Inc.</t>
  </si>
  <si>
    <t>AveXis Inc (UBC)</t>
  </si>
  <si>
    <t>Combangio, Inc.</t>
  </si>
  <si>
    <t>VAXART</t>
  </si>
  <si>
    <t>OCTAPHARMA</t>
  </si>
  <si>
    <t>Checkpoint</t>
  </si>
  <si>
    <t>Theravance Biopharma</t>
  </si>
  <si>
    <t>ISEE2008</t>
  </si>
  <si>
    <t>AVRO-RD-01-201</t>
  </si>
  <si>
    <t>AVXS-101</t>
  </si>
  <si>
    <t>CRN00808-09</t>
  </si>
  <si>
    <t>RS-20-080</t>
  </si>
  <si>
    <t>RS-20-082</t>
  </si>
  <si>
    <t>RS-20-084</t>
  </si>
  <si>
    <t>RS-20-085</t>
  </si>
  <si>
    <t>RS-20-086</t>
  </si>
  <si>
    <t>RS-20-088</t>
  </si>
  <si>
    <t>RS-21-093</t>
  </si>
  <si>
    <t>NA</t>
  </si>
  <si>
    <t>Global Alliance/Dokumed</t>
  </si>
  <si>
    <t>Premier - Passage Bio</t>
  </si>
  <si>
    <t>Cromsource/ViiV Healthcare</t>
  </si>
  <si>
    <t>PTC, Global CRO: InClin</t>
  </si>
  <si>
    <t>Premier/Incyte</t>
  </si>
  <si>
    <t xml:space="preserve"> Lumos Pharma/WuXi Clinical Development, Inc</t>
  </si>
  <si>
    <t>Medsir/Metallica</t>
  </si>
  <si>
    <t>Vaxxinity</t>
  </si>
  <si>
    <t>Veristat/Resverologix</t>
  </si>
  <si>
    <t>Veristat/TETRA</t>
  </si>
  <si>
    <t>CRN00808-08</t>
  </si>
  <si>
    <t>RS-21-100</t>
  </si>
  <si>
    <t>RS-21-101</t>
  </si>
  <si>
    <t>RS-21-102</t>
  </si>
  <si>
    <t>RS-21-103</t>
  </si>
  <si>
    <t>RS-21-107</t>
  </si>
  <si>
    <t>VALENZA</t>
  </si>
  <si>
    <t>Palladio Biosciences</t>
  </si>
  <si>
    <t>119-01-01</t>
  </si>
  <si>
    <t>RS-21-110</t>
  </si>
  <si>
    <t>RS-21-111</t>
  </si>
  <si>
    <t>PHARMAXIS</t>
  </si>
  <si>
    <t>OPTUMINSIGHT</t>
  </si>
  <si>
    <t>Biotie</t>
  </si>
  <si>
    <t>Cmed</t>
  </si>
  <si>
    <t>Neovacs</t>
  </si>
  <si>
    <t>AB Science</t>
  </si>
  <si>
    <t>Premier/Alexion</t>
  </si>
  <si>
    <t>Proinnovera</t>
  </si>
  <si>
    <t>Premier/Chemo Research</t>
  </si>
  <si>
    <t>Questcor Pharmaceuticals</t>
  </si>
  <si>
    <t>CROMSOURCE Chiesi</t>
  </si>
  <si>
    <t>MAPI (NOVARTIS)</t>
  </si>
  <si>
    <t>XOMA</t>
  </si>
  <si>
    <t>InClin</t>
  </si>
  <si>
    <t>Celsus</t>
  </si>
  <si>
    <t xml:space="preserve"> TP6461</t>
  </si>
  <si>
    <t>TFS (OPTOTECH)</t>
  </si>
  <si>
    <t>BIOTA</t>
  </si>
  <si>
    <t>TFS (Novartis)</t>
  </si>
  <si>
    <t>ProInnovera/Nestle</t>
  </si>
  <si>
    <t>Engelhard Ecron Acunova GmbH</t>
  </si>
  <si>
    <t>Akaritx</t>
  </si>
  <si>
    <t>Agility Clinical, Inc (Regulus Therapeutics)</t>
  </si>
  <si>
    <t xml:space="preserve">Grünenthal </t>
  </si>
  <si>
    <t>Premier Research/Ascendis</t>
  </si>
  <si>
    <t>NeuroVia</t>
  </si>
  <si>
    <t>SYMBIO</t>
  </si>
  <si>
    <t>Peptigroupe</t>
  </si>
  <si>
    <t>RS-12-030</t>
  </si>
  <si>
    <t>Veristat/Vasomune</t>
  </si>
  <si>
    <t>AV001-004</t>
  </si>
  <si>
    <t>RS-21-112</t>
  </si>
  <si>
    <t>Personal Debit Card</t>
  </si>
  <si>
    <t>Ground Transport/Taxi</t>
  </si>
  <si>
    <t>RS-21-114</t>
  </si>
  <si>
    <t>RS-21-115</t>
  </si>
  <si>
    <t>RS-21-117</t>
  </si>
  <si>
    <t>RS-21-119</t>
  </si>
  <si>
    <t>RS-21-122</t>
  </si>
  <si>
    <t>RS-21-123</t>
  </si>
  <si>
    <t>RS-21-124</t>
  </si>
  <si>
    <t>SY-1425-301</t>
  </si>
  <si>
    <t>CRN00808-11</t>
  </si>
  <si>
    <t>PVT-2201-301</t>
  </si>
  <si>
    <t>MRX-801</t>
  </si>
  <si>
    <t>RS-23-131</t>
  </si>
  <si>
    <t>RS-11-024</t>
  </si>
  <si>
    <t>RS-13-040</t>
  </si>
  <si>
    <t>RS-14-042</t>
  </si>
  <si>
    <t>RS-14-043</t>
  </si>
  <si>
    <t>RS-14-044</t>
  </si>
  <si>
    <t>RS-14-045</t>
  </si>
  <si>
    <t>RS-14-049</t>
  </si>
  <si>
    <t>RS-14-051</t>
  </si>
  <si>
    <t>RS-15-052</t>
  </si>
  <si>
    <t>RS-15-053</t>
  </si>
  <si>
    <t>RS-15-054</t>
  </si>
  <si>
    <t>RS-15-055</t>
  </si>
  <si>
    <t>RS-15-056</t>
  </si>
  <si>
    <t>RS-15-057</t>
  </si>
  <si>
    <t>RS-16-059</t>
  </si>
  <si>
    <t>RS-16-061</t>
  </si>
  <si>
    <t>RS-17-063</t>
  </si>
  <si>
    <t>RS-17-064</t>
  </si>
  <si>
    <t>RS-17-065</t>
  </si>
  <si>
    <t>RS-18-066</t>
  </si>
  <si>
    <t>RS-18-067</t>
  </si>
  <si>
    <t>RS-18-069</t>
  </si>
  <si>
    <t>RS-19-071</t>
  </si>
  <si>
    <t>RS-21-098</t>
  </si>
  <si>
    <t>EGL-6535-C-2202</t>
  </si>
  <si>
    <t>RS-22-125</t>
  </si>
  <si>
    <t>CORT125134-556</t>
  </si>
  <si>
    <t>RS-22-129</t>
  </si>
  <si>
    <t>RS-23-132</t>
  </si>
  <si>
    <t>RS-23-133</t>
  </si>
  <si>
    <t>RS-23-138</t>
  </si>
  <si>
    <t>NOE-TSC-201</t>
  </si>
  <si>
    <t>Extend Biosciences Inc.</t>
  </si>
  <si>
    <t>EXT608-201</t>
  </si>
  <si>
    <t>KPI-012-C-001</t>
  </si>
  <si>
    <t>CONE-02</t>
  </si>
  <si>
    <t>Syros Pharmaceuticals Inc</t>
  </si>
  <si>
    <t>European Myeloma Network</t>
  </si>
  <si>
    <t>QBGJ398-303</t>
  </si>
  <si>
    <t xml:space="preserve">Zero Point Five Therapeutics </t>
  </si>
  <si>
    <t>Priovant Therapeutics, Inc</t>
  </si>
  <si>
    <t>Premier Research</t>
  </si>
  <si>
    <t>CoA-201 / PKAN</t>
  </si>
  <si>
    <t>DPM-BCF-302</t>
  </si>
  <si>
    <t>DPM-B-305</t>
  </si>
  <si>
    <t>COVER</t>
  </si>
  <si>
    <t>PROPACT - HEMOFILIA</t>
  </si>
  <si>
    <t>FOCETRIA</t>
  </si>
  <si>
    <t>CELTURA</t>
  </si>
  <si>
    <t>REPLAY</t>
  </si>
  <si>
    <t>LUMINOUS</t>
  </si>
  <si>
    <t>SYN115-CL02</t>
  </si>
  <si>
    <t>RELISTOR</t>
  </si>
  <si>
    <t>SMART7</t>
  </si>
  <si>
    <t>Enroll</t>
  </si>
  <si>
    <t>PREMIERE  - HD</t>
  </si>
  <si>
    <t>Pharming</t>
  </si>
  <si>
    <t>ENABLE</t>
  </si>
  <si>
    <t xml:space="preserve">CF-204 </t>
  </si>
  <si>
    <t xml:space="preserve">IM101-235 </t>
  </si>
  <si>
    <t>Neovacs (Protocol TNF K 003)</t>
  </si>
  <si>
    <t>OptumInsight / Abbott</t>
  </si>
  <si>
    <t xml:space="preserve">Outcome – Gilenya </t>
  </si>
  <si>
    <t>AB - Alzheimer</t>
  </si>
  <si>
    <t>AB - Artritis</t>
  </si>
  <si>
    <t>AB - Asma</t>
  </si>
  <si>
    <t>Premier Research/Alexion</t>
  </si>
  <si>
    <t xml:space="preserve">ENB-010-10 </t>
  </si>
  <si>
    <t>AB-Multiple Sclerosis</t>
  </si>
  <si>
    <t>Allergo Chi/Proinnovera</t>
  </si>
  <si>
    <t>Premier Research/Chemo Research</t>
  </si>
  <si>
    <t xml:space="preserve">BEVZ92-A-01-13 </t>
  </si>
  <si>
    <t>QSC01-MN-01</t>
  </si>
  <si>
    <t xml:space="preserve">Atlantis study C1ATL01-CROMSOURCE </t>
  </si>
  <si>
    <t>Report HF</t>
  </si>
  <si>
    <t>X052171</t>
  </si>
  <si>
    <t>WINGS</t>
  </si>
  <si>
    <t>Paratek-Inclin PTK0796-CABP-1200</t>
  </si>
  <si>
    <t>Celsus Therapeutics-Study code- C-012014 (Atopic Dermatitis)</t>
  </si>
  <si>
    <t>TP6461</t>
  </si>
  <si>
    <t>Boston Scientific - RESPOND study ( TP6461)</t>
  </si>
  <si>
    <t>OJO - OPH</t>
  </si>
  <si>
    <t>ANACONDA - Biota</t>
  </si>
  <si>
    <t>TFS-EPOC (QVA149A2316)</t>
  </si>
  <si>
    <t>Intercept - (Protocol 747-302)</t>
  </si>
  <si>
    <t>TFS - NOV 1008 (CAIN457F2354)</t>
  </si>
  <si>
    <t>MNK4049 Mallinckrodt Pharmaceuticals</t>
  </si>
  <si>
    <t>QVA149A2341 (Lumiere)</t>
  </si>
  <si>
    <t>NOV 1013 (CAIN457A2322)</t>
  </si>
  <si>
    <t>NRC 14 04</t>
  </si>
  <si>
    <t>(773) EA-15-01-996 VERA</t>
  </si>
  <si>
    <t>AK581</t>
  </si>
  <si>
    <t>RG012-01</t>
  </si>
  <si>
    <t>KF8001-01</t>
  </si>
  <si>
    <t>ACP-011</t>
  </si>
  <si>
    <t>NV1205-009</t>
  </si>
  <si>
    <t>747-401 PBC</t>
  </si>
  <si>
    <t>MNK 14042068 ALS</t>
  </si>
  <si>
    <t xml:space="preserve">MNK14334090 (MNK 4090) </t>
  </si>
  <si>
    <t xml:space="preserve">GENA-99 </t>
  </si>
  <si>
    <t xml:space="preserve">PRG-VA-17-001 </t>
  </si>
  <si>
    <t>Pepti 10.8 pro K 03</t>
  </si>
  <si>
    <t>PRN1008-012</t>
  </si>
  <si>
    <t>MNK14112096</t>
  </si>
  <si>
    <t>REVC003</t>
  </si>
  <si>
    <t>Pepti 10.8 pro K 05</t>
  </si>
  <si>
    <t>CRN00808-02   </t>
  </si>
  <si>
    <t>CRN00808-03</t>
  </si>
  <si>
    <t>VS-PEDS-1.2-10-PED-3.2</t>
  </si>
  <si>
    <t>MNK14344100</t>
  </si>
  <si>
    <t>ISA101b-HN-01-17</t>
  </si>
  <si>
    <t>B-2660-204</t>
  </si>
  <si>
    <t>ILIAD7</t>
  </si>
  <si>
    <t>LUM-201-03</t>
  </si>
  <si>
    <t>AVRO-RD-02-201</t>
  </si>
  <si>
    <t>CMB-012</t>
  </si>
  <si>
    <t>VXA-COV2-201</t>
  </si>
  <si>
    <t>Premier Research / OCTAPHARMA</t>
  </si>
  <si>
    <t>GAM10-10</t>
  </si>
  <si>
    <t>AVRO-RD-01-LTFU</t>
  </si>
  <si>
    <t>CK-301-301</t>
  </si>
  <si>
    <t>Survey</t>
  </si>
  <si>
    <t>Premier Research - Passage Bio</t>
  </si>
  <si>
    <t>PBKR-03-001 (Pass-0427)</t>
  </si>
  <si>
    <t>TBC</t>
  </si>
  <si>
    <t>Inclin / PTC, Global CRO</t>
  </si>
  <si>
    <t>PTC923-MD-003</t>
  </si>
  <si>
    <t>PTC923-MD-004</t>
  </si>
  <si>
    <t>Premier Research / Incyte</t>
  </si>
  <si>
    <t>INCB 00928-201</t>
  </si>
  <si>
    <t>LUM-201-02</t>
  </si>
  <si>
    <t>MedOPP240</t>
  </si>
  <si>
    <t xml:space="preserve">RVX222-CS-023 </t>
  </si>
  <si>
    <t>ARDS003</t>
  </si>
  <si>
    <t>MRX-701</t>
  </si>
  <si>
    <t>VALENZA BIO, Inc</t>
  </si>
  <si>
    <t>Premier Research / Palladio Biosciences</t>
  </si>
  <si>
    <t>PA-ADPKD-301</t>
  </si>
  <si>
    <t xml:space="preserve">Premier Research/Freeline </t>
  </si>
  <si>
    <t>FLT201-01</t>
  </si>
  <si>
    <t>CROMSOURCE / Penta</t>
  </si>
  <si>
    <t>PENTA 22 / Viiv 212968 / SHIELD</t>
  </si>
  <si>
    <t>Premier Research / VistaGen</t>
  </si>
  <si>
    <t>PH94B-CL033</t>
  </si>
  <si>
    <t>Inclin</t>
  </si>
  <si>
    <t>Biosidus</t>
  </si>
  <si>
    <t>BIOHHT-01</t>
  </si>
  <si>
    <t>BIOFIL-01</t>
  </si>
  <si>
    <t>Premier Research / Denali</t>
  </si>
  <si>
    <t>DNLI-E-0002</t>
  </si>
  <si>
    <t>TFS / Iveric Bio</t>
  </si>
  <si>
    <t>ISEE2009</t>
  </si>
  <si>
    <t>Veru Pharmaceuticals</t>
  </si>
  <si>
    <t>VERU / FDA Inspection Support</t>
  </si>
  <si>
    <t>Congreso/SaoPaulo</t>
  </si>
  <si>
    <t>Premier Research / Orpha labs</t>
  </si>
  <si>
    <t>ORL-101</t>
  </si>
  <si>
    <t>Corcept therapeutics</t>
  </si>
  <si>
    <t>NOEMA</t>
  </si>
  <si>
    <t>V3011903</t>
  </si>
  <si>
    <t>JNJ-64007957</t>
  </si>
  <si>
    <t>197 / Cypress</t>
  </si>
  <si>
    <t>Heads Research</t>
  </si>
  <si>
    <t>EMN30</t>
  </si>
  <si>
    <t>Premier Research / Minoryx</t>
  </si>
  <si>
    <t>MT-03-01</t>
  </si>
  <si>
    <t>ZP5-9676-301</t>
  </si>
  <si>
    <t>Premier Research (Octopharma)</t>
  </si>
  <si>
    <t xml:space="preserve">PINEX </t>
  </si>
  <si>
    <t>CRN08</t>
  </si>
  <si>
    <t>Premier Research (QED Therapeutics, Inc.)</t>
  </si>
  <si>
    <t>Veru Inc.</t>
  </si>
  <si>
    <t>V3011904</t>
  </si>
  <si>
    <t>21785 FINE-REAL</t>
  </si>
  <si>
    <t>Premier Research (Otsuka Pharmaceutical Development &amp; Commercialization, Inc.)</t>
  </si>
  <si>
    <t>N/A (todavía no tenemos el protocolo)</t>
  </si>
  <si>
    <t xml:space="preserve">Kala Pharmaceuticals, Inc. </t>
  </si>
  <si>
    <t>BUL-8/EEA</t>
  </si>
  <si>
    <t xml:space="preserve">QBGJ398_004 </t>
  </si>
  <si>
    <t>X4 Pharmaceuticals (Inclin)</t>
  </si>
  <si>
    <t>X4P-001-110</t>
  </si>
  <si>
    <t>TFS / Eyebiotech, Ltd.</t>
  </si>
  <si>
    <t>EYE103-201</t>
  </si>
  <si>
    <t>Altimmune</t>
  </si>
  <si>
    <t>ALT-801-203</t>
  </si>
  <si>
    <t>Premier Research / Sutro Biopharma, Inc.</t>
  </si>
  <si>
    <t>REFRaME-L1</t>
  </si>
  <si>
    <t>Precision for Medicine (Summit)</t>
  </si>
  <si>
    <t>SMT112-3003</t>
  </si>
  <si>
    <t>Zero Point Five Therapeutics</t>
  </si>
  <si>
    <t>ZP5-9676-302</t>
  </si>
  <si>
    <t>i</t>
  </si>
  <si>
    <t>RS-08-011</t>
  </si>
  <si>
    <t>RS-08-014</t>
  </si>
  <si>
    <t>RS-09-015</t>
  </si>
  <si>
    <t>RS-10-016</t>
  </si>
  <si>
    <t>RS-10-017</t>
  </si>
  <si>
    <t>RS-10-018</t>
  </si>
  <si>
    <t>RS-10-019</t>
  </si>
  <si>
    <t>RS-10-020</t>
  </si>
  <si>
    <t>RS-10-021</t>
  </si>
  <si>
    <t>RS-11-022</t>
  </si>
  <si>
    <t>RS-11-027</t>
  </si>
  <si>
    <t>RS-11-028</t>
  </si>
  <si>
    <t>RS-12-029</t>
  </si>
  <si>
    <t>RS-12-031</t>
  </si>
  <si>
    <t>RS-12-032</t>
  </si>
  <si>
    <t>RS-12-034</t>
  </si>
  <si>
    <t>RS-12-035</t>
  </si>
  <si>
    <t>RS-12-036</t>
  </si>
  <si>
    <t>RS-13-037</t>
  </si>
  <si>
    <t>RS-13-038</t>
  </si>
  <si>
    <t>RS-13-039</t>
  </si>
  <si>
    <t>RS-13-041</t>
  </si>
  <si>
    <t>RS-16-062</t>
  </si>
  <si>
    <t>RS-20-081</t>
  </si>
  <si>
    <t>RS-20-083</t>
  </si>
  <si>
    <t>RS-20-087</t>
  </si>
  <si>
    <t>RS-20-089</t>
  </si>
  <si>
    <t>RS-20-090</t>
  </si>
  <si>
    <t>RS-20-091</t>
  </si>
  <si>
    <t>RS-20-092</t>
  </si>
  <si>
    <t>RS-21-094</t>
  </si>
  <si>
    <t>RS-21-095</t>
  </si>
  <si>
    <t>RS-21-096</t>
  </si>
  <si>
    <t>RS-21-097</t>
  </si>
  <si>
    <t>RS-21-099</t>
  </si>
  <si>
    <t>RS-21-104</t>
  </si>
  <si>
    <t>RS-21-105</t>
  </si>
  <si>
    <t>RS-21-106</t>
  </si>
  <si>
    <t>RS-21-108</t>
  </si>
  <si>
    <t>RS-21-109</t>
  </si>
  <si>
    <t>RS-21-113</t>
  </si>
  <si>
    <t>RS-21-116 / RS-21-120</t>
  </si>
  <si>
    <t>RS-21-121</t>
  </si>
  <si>
    <t>RS-22-126</t>
  </si>
  <si>
    <t>RS-22-127</t>
  </si>
  <si>
    <t>RS-22-128</t>
  </si>
  <si>
    <t>RS-23-135</t>
  </si>
  <si>
    <t>RS-23-136</t>
  </si>
  <si>
    <t>RS-23-137</t>
  </si>
  <si>
    <t>RS-23-139</t>
  </si>
  <si>
    <t>RS-23-140</t>
  </si>
  <si>
    <t>RS-23-141</t>
  </si>
  <si>
    <t>RS-23-142</t>
  </si>
  <si>
    <t>RS-23-143</t>
  </si>
  <si>
    <t>RS-23-144</t>
  </si>
  <si>
    <t>RS-23-145</t>
  </si>
  <si>
    <t>RS-23-146</t>
  </si>
  <si>
    <t>RS-23-147</t>
  </si>
  <si>
    <t>RS-23-148</t>
  </si>
  <si>
    <t>RS-23-149</t>
  </si>
  <si>
    <t>RS-23-150</t>
  </si>
  <si>
    <t>RS-24-151</t>
  </si>
  <si>
    <t>RS-24-152</t>
  </si>
  <si>
    <t>RS-24-153</t>
  </si>
  <si>
    <t>RS-24-154</t>
  </si>
  <si>
    <t>RS-24-155</t>
  </si>
  <si>
    <t>Snacks for Travel</t>
  </si>
  <si>
    <t>Breakfast</t>
  </si>
  <si>
    <t>Taxi from MTY Airport to hotel</t>
  </si>
  <si>
    <t>Lunch</t>
  </si>
  <si>
    <t>Breakfast at hotel</t>
  </si>
  <si>
    <t>taxi from hotel to site</t>
  </si>
  <si>
    <t>Taxi from site to MTY Airport</t>
  </si>
  <si>
    <t>Tolls for highway, both ways</t>
  </si>
  <si>
    <t>Dinner</t>
  </si>
  <si>
    <t>Sanck atv MTY airport</t>
  </si>
  <si>
    <t>Snacks at MEX airport (water bottle)</t>
  </si>
  <si>
    <t>Roundtrip taxi
Home - MEX airport - Home
30, 31 Oct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</si>
</sst>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[$-409]mmmm\ d\,\ yyyy;@"/>
    <numFmt numFmtId="166" formatCode="#,##0.00;[Red]\(#,##0.00\)"/>
    <numFmt numFmtId="167" formatCode="[$-409]d\-mmm\-yy;@"/>
    <numFmt numFmtId="168" formatCode="[$-409]dd\-mmm\-yy;@"/>
  </numFmts>
  <fonts count="4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0"/>
      <name val="Trebuchet MS"/>
      <family val="2"/>
    </font>
    <font>
      <sz val="8"/>
      <name val="Trebuchet MS"/>
      <family val="2"/>
    </font>
    <font>
      <sz val="12"/>
      <name val="Tms Rmn"/>
    </font>
    <font>
      <sz val="10"/>
      <name val="Times New Roman"/>
      <family val="1"/>
    </font>
    <font>
      <sz val="10"/>
      <name val="Courier New"/>
      <family val="3"/>
    </font>
    <font>
      <b/>
      <i/>
      <strike/>
      <sz val="12"/>
      <color indexed="48"/>
      <name val="Arial"/>
      <family val="2"/>
    </font>
    <font>
      <sz val="8"/>
      <color indexed="9"/>
      <name val="Arial"/>
      <family val="2"/>
    </font>
    <font>
      <i/>
      <strike/>
      <sz val="12"/>
      <color indexed="4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i/>
      <strike/>
      <sz val="12"/>
      <color indexed="10"/>
      <name val="Arial"/>
      <family val="2"/>
    </font>
    <font>
      <strike/>
      <sz val="12"/>
      <color indexed="46"/>
      <name val="Arial"/>
      <family val="2"/>
    </font>
    <font>
      <sz val="12"/>
      <color indexed="17"/>
      <name val="Arial"/>
      <family val="2"/>
    </font>
    <font>
      <sz val="10"/>
      <color indexed="38"/>
      <name val="Arial"/>
      <family val="2"/>
    </font>
    <font>
      <i/>
      <strike/>
      <sz val="12"/>
      <color indexed="48"/>
      <name val="Arial"/>
      <family val="2"/>
    </font>
    <font>
      <b/>
      <sz val="9"/>
      <color indexed="81"/>
      <name val="Tahoma"/>
      <family val="2"/>
    </font>
    <font>
      <sz val="10"/>
      <name val="Arial"/>
      <family val="2"/>
    </font>
    <font>
      <sz val="9"/>
      <name val="Trebuchet MS"/>
      <family val="2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b/>
      <sz val="8"/>
      <color indexed="9"/>
      <name val="Calibri"/>
      <family val="2"/>
      <scheme val="minor"/>
    </font>
    <font>
      <sz val="8"/>
      <color indexed="9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2"/>
      <name val="Calibri"/>
      <family val="2"/>
      <scheme val="minor"/>
    </font>
    <font>
      <sz val="10"/>
      <name val="Arial"/>
      <family val="2"/>
    </font>
    <font>
      <sz val="16"/>
      <color theme="0"/>
      <name val="Georgia"/>
      <family val="1"/>
    </font>
    <font>
      <sz val="11"/>
      <color theme="3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0"/>
      <name val="Calibri"/>
      <family val="2"/>
      <scheme val="minor"/>
    </font>
    <font>
      <sz val="8"/>
      <name val="Arial"/>
      <family val="2"/>
    </font>
    <font>
      <sz val="11"/>
      <color theme="3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theme="3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38"/>
        <bgColor indexed="17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0070C0"/>
        <bgColor indexed="64"/>
      </patternFill>
    </fill>
  </fills>
  <borders count="2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/>
      <diagonal/>
    </border>
    <border>
      <left style="thin">
        <color indexed="62"/>
      </left>
      <right style="thin">
        <color indexed="62"/>
      </right>
      <top/>
      <bottom style="thin">
        <color indexed="62"/>
      </bottom>
      <diagonal/>
    </border>
    <border>
      <left style="thin">
        <color indexed="62"/>
      </left>
      <right/>
      <top style="thin">
        <color indexed="62"/>
      </top>
      <bottom/>
      <diagonal/>
    </border>
    <border>
      <left/>
      <right style="thin">
        <color indexed="62"/>
      </right>
      <top style="thin">
        <color indexed="62"/>
      </top>
      <bottom/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rgb="FF002060"/>
      </left>
      <right/>
      <top style="thin">
        <color rgb="FF002060"/>
      </top>
      <bottom style="thin">
        <color rgb="FF002060"/>
      </bottom>
      <diagonal/>
    </border>
    <border>
      <left/>
      <right/>
      <top style="thin">
        <color rgb="FF002060"/>
      </top>
      <bottom style="thin">
        <color rgb="FF002060"/>
      </bottom>
      <diagonal/>
    </border>
    <border>
      <left/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indexed="62"/>
      </left>
      <right/>
      <top style="thin">
        <color indexed="62"/>
      </top>
      <bottom style="thin">
        <color rgb="FF002060"/>
      </bottom>
      <diagonal/>
    </border>
    <border>
      <left/>
      <right/>
      <top style="thin">
        <color indexed="62"/>
      </top>
      <bottom style="thin">
        <color rgb="FF002060"/>
      </bottom>
      <diagonal/>
    </border>
    <border>
      <left/>
      <right style="thin">
        <color indexed="62"/>
      </right>
      <top style="thin">
        <color indexed="62"/>
      </top>
      <bottom style="thin">
        <color rgb="FF002060"/>
      </bottom>
      <diagonal/>
    </border>
    <border>
      <left/>
      <right/>
      <top/>
      <bottom style="thin">
        <color rgb="FF002060"/>
      </bottom>
      <diagonal/>
    </border>
    <border>
      <left style="thin">
        <color rgb="FF002060"/>
      </left>
      <right/>
      <top style="thin">
        <color rgb="FF002060"/>
      </top>
      <bottom style="thin">
        <color auto="1"/>
      </bottom>
      <diagonal/>
    </border>
    <border>
      <left style="thin">
        <color rgb="FF002060"/>
      </left>
      <right/>
      <top style="thin">
        <color auto="1"/>
      </top>
      <bottom style="thin">
        <color rgb="FF002060"/>
      </bottom>
      <diagonal/>
    </border>
    <border>
      <left/>
      <right style="thin">
        <color rgb="FF002060"/>
      </right>
      <top/>
      <bottom style="thin">
        <color rgb="FF002060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4"/>
      </bottom>
      <diagonal/>
    </border>
    <border>
      <left style="thin">
        <color rgb="FF002060"/>
      </left>
      <right style="thin">
        <color rgb="FF002060"/>
      </right>
      <top/>
      <bottom style="thin">
        <color rgb="FF002060"/>
      </bottom>
      <diagonal/>
    </border>
    <border>
      <left style="thin">
        <color indexed="62"/>
      </left>
      <right style="thin">
        <color theme="5" tint="-0.24994659260841701"/>
      </right>
      <top style="thin">
        <color theme="5" tint="-0.24994659260841701"/>
      </top>
      <bottom style="thin">
        <color theme="5" tint="-0.24994659260841701"/>
      </bottom>
      <diagonal/>
    </border>
    <border>
      <left style="thin">
        <color rgb="FF002060"/>
      </left>
      <right style="thin">
        <color theme="5" tint="-0.24994659260841701"/>
      </right>
      <top style="thin">
        <color theme="5" tint="-0.24994659260841701"/>
      </top>
      <bottom style="thin">
        <color theme="5" tint="-0.24994659260841701"/>
      </bottom>
      <diagonal/>
    </border>
    <border>
      <left style="thin">
        <color theme="5" tint="-0.24994659260841701"/>
      </left>
      <right style="thin">
        <color theme="5" tint="-0.24994659260841701"/>
      </right>
      <top style="thin">
        <color theme="5" tint="-0.24994659260841701"/>
      </top>
      <bottom style="thin">
        <color theme="5" tint="-0.24994659260841701"/>
      </bottom>
      <diagonal/>
    </border>
    <border>
      <left style="thin">
        <color rgb="FF002060"/>
      </left>
      <right/>
      <top/>
      <bottom/>
      <diagonal/>
    </border>
    <border>
      <left/>
      <right/>
      <top style="thin">
        <color indexed="62"/>
      </top>
      <bottom/>
      <diagonal/>
    </border>
  </borders>
  <cellStyleXfs count="25">
    <xf numFmtId="0" fontId="0" fillId="0" borderId="0"/>
    <xf numFmtId="0" fontId="9" fillId="0" borderId="0" applyNumberFormat="0" applyFill="0" applyBorder="0" applyAlignment="0" applyProtection="0"/>
    <xf numFmtId="0" fontId="10" fillId="0" borderId="0" applyFill="0" applyBorder="0" applyAlignment="0"/>
    <xf numFmtId="0" fontId="11" fillId="0" borderId="0" applyNumberFormat="0" applyFill="0" applyBorder="0" applyAlignment="0" applyProtection="0"/>
    <xf numFmtId="0" fontId="12" fillId="0" borderId="0"/>
    <xf numFmtId="0" fontId="13" fillId="0" borderId="0" applyNumberFormat="0" applyAlignment="0"/>
    <xf numFmtId="0" fontId="14" fillId="0" borderId="0"/>
    <xf numFmtId="40" fontId="15" fillId="0" borderId="0" applyNumberFormat="0">
      <alignment horizontal="right"/>
    </xf>
    <xf numFmtId="0" fontId="16" fillId="0" borderId="0" applyNumberFormat="0" applyFill="0" applyBorder="0" applyAlignment="0" applyProtection="0">
      <alignment vertical="top"/>
      <protection locked="0"/>
    </xf>
    <xf numFmtId="0" fontId="5" fillId="2" borderId="0"/>
    <xf numFmtId="0" fontId="17" fillId="0" borderId="0"/>
    <xf numFmtId="0" fontId="18" fillId="0" borderId="0"/>
    <xf numFmtId="39" fontId="19" fillId="0" borderId="0" applyNumberFormat="0">
      <alignment horizontal="right"/>
    </xf>
    <xf numFmtId="166" fontId="5" fillId="0" borderId="1" applyBorder="0">
      <alignment horizontal="right"/>
    </xf>
    <xf numFmtId="0" fontId="5" fillId="0" borderId="2" applyAlignment="0"/>
    <xf numFmtId="0" fontId="5" fillId="3" borderId="0"/>
    <xf numFmtId="0" fontId="20" fillId="3" borderId="0" applyFill="0"/>
    <xf numFmtId="0" fontId="21" fillId="0" borderId="0"/>
    <xf numFmtId="43" fontId="23" fillId="0" borderId="0" applyFont="0" applyFill="0" applyBorder="0" applyAlignment="0" applyProtection="0"/>
    <xf numFmtId="44" fontId="36" fillId="0" borderId="0" applyFont="0" applyFill="0" applyBorder="0" applyAlignment="0" applyProtection="0"/>
    <xf numFmtId="0" fontId="4" fillId="0" borderId="0" applyNumberFormat="0" applyBorder="0" applyAlignment="0" applyProtection="0"/>
    <xf numFmtId="0" fontId="39" fillId="0" borderId="0" applyNumberFormat="0" applyFill="0" applyBorder="0" applyAlignment="0" applyProtection="0"/>
    <xf numFmtId="0" fontId="3" fillId="0" borderId="0"/>
    <xf numFmtId="0" fontId="2" fillId="0" borderId="0"/>
    <xf numFmtId="0" fontId="1" fillId="0" borderId="0"/>
  </cellStyleXfs>
  <cellXfs count="112">
    <xf numFmtId="0" fontId="0" fillId="0" borderId="0" xfId="0"/>
    <xf numFmtId="0" fontId="7" fillId="0" borderId="0" xfId="0" applyFont="1"/>
    <xf numFmtId="0" fontId="8" fillId="0" borderId="0" xfId="0" applyFont="1"/>
    <xf numFmtId="0" fontId="24" fillId="0" borderId="0" xfId="0" applyFont="1"/>
    <xf numFmtId="0" fontId="29" fillId="0" borderId="0" xfId="0" applyFont="1"/>
    <xf numFmtId="49" fontId="29" fillId="0" borderId="0" xfId="0" applyNumberFormat="1" applyFont="1" applyAlignment="1">
      <alignment horizontal="right"/>
    </xf>
    <xf numFmtId="165" fontId="29" fillId="0" borderId="0" xfId="0" applyNumberFormat="1" applyFont="1" applyAlignment="1">
      <alignment horizontal="right"/>
    </xf>
    <xf numFmtId="0" fontId="29" fillId="0" borderId="0" xfId="0" applyFont="1" applyAlignment="1">
      <alignment horizontal="center"/>
    </xf>
    <xf numFmtId="165" fontId="29" fillId="0" borderId="0" xfId="0" applyNumberFormat="1" applyFont="1" applyAlignment="1">
      <alignment horizontal="center"/>
    </xf>
    <xf numFmtId="167" fontId="32" fillId="5" borderId="8" xfId="0" applyNumberFormat="1" applyFont="1" applyFill="1" applyBorder="1" applyAlignment="1">
      <alignment horizontal="center" vertical="center"/>
    </xf>
    <xf numFmtId="0" fontId="32" fillId="0" borderId="8" xfId="0" applyFont="1" applyBorder="1" applyAlignment="1">
      <alignment horizontal="center" vertical="center" wrapText="1"/>
    </xf>
    <xf numFmtId="168" fontId="31" fillId="4" borderId="0" xfId="0" applyNumberFormat="1" applyFont="1" applyFill="1" applyAlignment="1">
      <alignment horizontal="left"/>
    </xf>
    <xf numFmtId="0" fontId="31" fillId="4" borderId="0" xfId="0" applyFont="1" applyFill="1" applyAlignment="1">
      <alignment horizontal="left" wrapText="1"/>
    </xf>
    <xf numFmtId="2" fontId="31" fillId="4" borderId="0" xfId="0" applyNumberFormat="1" applyFont="1" applyFill="1" applyAlignment="1">
      <alignment horizontal="left"/>
    </xf>
    <xf numFmtId="2" fontId="28" fillId="0" borderId="0" xfId="0" applyNumberFormat="1" applyFont="1" applyAlignment="1">
      <alignment horizontal="left"/>
    </xf>
    <xf numFmtId="0" fontId="31" fillId="0" borderId="0" xfId="0" applyFont="1" applyAlignment="1">
      <alignment horizontal="left" wrapText="1"/>
    </xf>
    <xf numFmtId="0" fontId="30" fillId="0" borderId="0" xfId="0" applyFont="1" applyAlignment="1">
      <alignment horizontal="right"/>
    </xf>
    <xf numFmtId="164" fontId="30" fillId="0" borderId="0" xfId="0" applyNumberFormat="1" applyFont="1"/>
    <xf numFmtId="2" fontId="29" fillId="0" borderId="0" xfId="0" applyNumberFormat="1" applyFont="1" applyAlignment="1">
      <alignment horizontal="left"/>
    </xf>
    <xf numFmtId="0" fontId="29" fillId="0" borderId="0" xfId="0" applyFont="1" applyAlignment="1">
      <alignment horizontal="left" wrapText="1"/>
    </xf>
    <xf numFmtId="0" fontId="28" fillId="0" borderId="0" xfId="0" applyFont="1" applyAlignment="1">
      <alignment horizontal="right"/>
    </xf>
    <xf numFmtId="164" fontId="28" fillId="0" borderId="0" xfId="0" applyNumberFormat="1" applyFont="1"/>
    <xf numFmtId="0" fontId="29" fillId="0" borderId="0" xfId="0" applyFont="1" applyAlignment="1">
      <alignment vertical="top" wrapText="1"/>
    </xf>
    <xf numFmtId="0" fontId="35" fillId="0" borderId="0" xfId="0" applyFont="1" applyAlignment="1">
      <alignment vertical="top" wrapText="1"/>
    </xf>
    <xf numFmtId="0" fontId="25" fillId="0" borderId="0" xfId="0" applyFont="1"/>
    <xf numFmtId="0" fontId="4" fillId="0" borderId="0" xfId="20"/>
    <xf numFmtId="0" fontId="38" fillId="0" borderId="0" xfId="20" applyFont="1" applyAlignment="1">
      <alignment horizontal="center"/>
    </xf>
    <xf numFmtId="0" fontId="38" fillId="6" borderId="0" xfId="20" applyFont="1" applyFill="1" applyAlignment="1">
      <alignment horizontal="center"/>
    </xf>
    <xf numFmtId="0" fontId="33" fillId="0" borderId="8" xfId="0" applyFont="1" applyBorder="1" applyAlignment="1">
      <alignment horizontal="center" vertical="center" wrapText="1"/>
    </xf>
    <xf numFmtId="44" fontId="34" fillId="0" borderId="8" xfId="19" applyFont="1" applyFill="1" applyBorder="1" applyAlignment="1">
      <alignment horizontal="center" vertical="center"/>
    </xf>
    <xf numFmtId="0" fontId="33" fillId="0" borderId="0" xfId="0" applyFont="1" applyAlignment="1">
      <alignment vertical="center" wrapText="1"/>
    </xf>
    <xf numFmtId="0" fontId="28" fillId="0" borderId="17" xfId="0" applyFont="1" applyBorder="1" applyAlignment="1">
      <alignment horizontal="left" indent="1"/>
    </xf>
    <xf numFmtId="0" fontId="28" fillId="0" borderId="18" xfId="0" applyFont="1" applyBorder="1" applyAlignment="1">
      <alignment horizontal="left" indent="1"/>
    </xf>
    <xf numFmtId="167" fontId="32" fillId="5" borderId="21" xfId="0" applyNumberFormat="1" applyFont="1" applyFill="1" applyBorder="1" applyAlignment="1">
      <alignment horizontal="center" vertical="center"/>
    </xf>
    <xf numFmtId="0" fontId="28" fillId="0" borderId="0" xfId="0" applyFont="1" applyAlignment="1">
      <alignment horizontal="left"/>
    </xf>
    <xf numFmtId="0" fontId="32" fillId="5" borderId="8" xfId="18" applyNumberFormat="1" applyFont="1" applyFill="1" applyBorder="1" applyAlignment="1">
      <alignment horizontal="center" vertical="center"/>
    </xf>
    <xf numFmtId="0" fontId="30" fillId="7" borderId="22" xfId="0" applyFont="1" applyFill="1" applyBorder="1" applyAlignment="1">
      <alignment horizontal="center" vertical="center"/>
    </xf>
    <xf numFmtId="44" fontId="34" fillId="0" borderId="23" xfId="19" applyFont="1" applyFill="1" applyBorder="1" applyAlignment="1">
      <alignment horizontal="center" vertical="center"/>
    </xf>
    <xf numFmtId="0" fontId="30" fillId="7" borderId="24" xfId="0" applyFont="1" applyFill="1" applyBorder="1" applyAlignment="1">
      <alignment horizontal="center" vertical="center"/>
    </xf>
    <xf numFmtId="44" fontId="34" fillId="0" borderId="24" xfId="19" applyFont="1" applyFill="1" applyBorder="1" applyAlignment="1">
      <alignment horizontal="center" vertical="center"/>
    </xf>
    <xf numFmtId="2" fontId="28" fillId="0" borderId="25" xfId="0" applyNumberFormat="1" applyFont="1" applyBorder="1"/>
    <xf numFmtId="0" fontId="30" fillId="8" borderId="4" xfId="0" applyFont="1" applyFill="1" applyBorder="1" applyAlignment="1">
      <alignment horizontal="center" vertical="center"/>
    </xf>
    <xf numFmtId="0" fontId="30" fillId="8" borderId="6" xfId="0" applyFont="1" applyFill="1" applyBorder="1" applyAlignment="1">
      <alignment horizontal="center" vertical="center"/>
    </xf>
    <xf numFmtId="0" fontId="30" fillId="8" borderId="20" xfId="0" applyFont="1" applyFill="1" applyBorder="1" applyAlignment="1">
      <alignment horizontal="center" vertical="center"/>
    </xf>
    <xf numFmtId="0" fontId="30" fillId="8" borderId="7" xfId="0" applyFont="1" applyFill="1" applyBorder="1" applyAlignment="1">
      <alignment horizontal="center" vertical="center"/>
    </xf>
    <xf numFmtId="168" fontId="31" fillId="8" borderId="0" xfId="0" applyNumberFormat="1" applyFont="1" applyFill="1" applyAlignment="1">
      <alignment horizontal="left"/>
    </xf>
    <xf numFmtId="0" fontId="31" fillId="8" borderId="0" xfId="0" applyFont="1" applyFill="1" applyAlignment="1">
      <alignment horizontal="left" wrapText="1"/>
    </xf>
    <xf numFmtId="0" fontId="30" fillId="8" borderId="0" xfId="0" applyFont="1" applyFill="1" applyAlignment="1">
      <alignment horizontal="right"/>
    </xf>
    <xf numFmtId="44" fontId="30" fillId="8" borderId="5" xfId="19" applyFont="1" applyFill="1" applyBorder="1" applyAlignment="1"/>
    <xf numFmtId="44" fontId="30" fillId="8" borderId="3" xfId="19" applyFont="1" applyFill="1" applyBorder="1" applyAlignment="1"/>
    <xf numFmtId="0" fontId="25" fillId="8" borderId="0" xfId="0" applyFont="1" applyFill="1"/>
    <xf numFmtId="0" fontId="32" fillId="0" borderId="8" xfId="18" applyNumberFormat="1" applyFont="1" applyFill="1" applyBorder="1" applyAlignment="1">
      <alignment horizontal="center" vertical="center"/>
    </xf>
    <xf numFmtId="167" fontId="32" fillId="0" borderId="8" xfId="0" applyNumberFormat="1" applyFont="1" applyBorder="1" applyAlignment="1">
      <alignment horizontal="center" vertical="center"/>
    </xf>
    <xf numFmtId="167" fontId="32" fillId="0" borderId="21" xfId="0" applyNumberFormat="1" applyFont="1" applyBorder="1" applyAlignment="1">
      <alignment horizontal="center" vertical="center"/>
    </xf>
    <xf numFmtId="2" fontId="28" fillId="0" borderId="0" xfId="0" applyNumberFormat="1" applyFont="1"/>
    <xf numFmtId="0" fontId="42" fillId="6" borderId="0" xfId="20" applyFont="1" applyFill="1" applyAlignment="1">
      <alignment horizontal="center"/>
    </xf>
    <xf numFmtId="0" fontId="38" fillId="6" borderId="9" xfId="20" applyFont="1" applyFill="1" applyBorder="1" applyAlignment="1">
      <alignment horizontal="center"/>
    </xf>
    <xf numFmtId="0" fontId="38" fillId="0" borderId="9" xfId="20" applyFont="1" applyBorder="1" applyAlignment="1">
      <alignment horizontal="center"/>
    </xf>
    <xf numFmtId="0" fontId="38" fillId="6" borderId="0" xfId="20" applyFont="1" applyFill="1" applyBorder="1" applyAlignment="1">
      <alignment horizontal="center"/>
    </xf>
    <xf numFmtId="0" fontId="38" fillId="0" borderId="0" xfId="20" applyFont="1" applyBorder="1" applyAlignment="1">
      <alignment horizontal="center"/>
    </xf>
    <xf numFmtId="168" fontId="38" fillId="6" borderId="0" xfId="20" applyNumberFormat="1" applyFont="1" applyFill="1" applyBorder="1" applyAlignment="1">
      <alignment horizontal="center"/>
    </xf>
    <xf numFmtId="0" fontId="38" fillId="0" borderId="9" xfId="20" applyFont="1" applyBorder="1" applyAlignment="1">
      <alignment horizontal="center" vertical="center"/>
    </xf>
    <xf numFmtId="0" fontId="38" fillId="6" borderId="0" xfId="20" applyFont="1" applyFill="1" applyAlignment="1">
      <alignment horizontal="center" vertical="center"/>
    </xf>
    <xf numFmtId="0" fontId="38" fillId="0" borderId="0" xfId="20" applyFont="1" applyBorder="1" applyAlignment="1">
      <alignment horizontal="center" vertical="center"/>
    </xf>
    <xf numFmtId="0" fontId="42" fillId="6" borderId="0" xfId="20" applyFont="1" applyFill="1" applyBorder="1" applyAlignment="1">
      <alignment horizontal="center" vertical="center"/>
    </xf>
    <xf numFmtId="0" fontId="42" fillId="0" borderId="0" xfId="20" applyFont="1" applyBorder="1" applyAlignment="1">
      <alignment horizontal="center"/>
    </xf>
    <xf numFmtId="0" fontId="42" fillId="6" borderId="0" xfId="20" applyFont="1" applyFill="1" applyBorder="1" applyAlignment="1">
      <alignment horizontal="center"/>
    </xf>
    <xf numFmtId="168" fontId="38" fillId="0" borderId="0" xfId="20" applyNumberFormat="1" applyFont="1" applyBorder="1" applyAlignment="1">
      <alignment horizontal="center"/>
    </xf>
    <xf numFmtId="0" fontId="38" fillId="6" borderId="9" xfId="20" applyFont="1" applyFill="1" applyBorder="1" applyAlignment="1">
      <alignment horizontal="center" vertical="center"/>
    </xf>
    <xf numFmtId="0" fontId="42" fillId="0" borderId="9" xfId="20" applyFont="1" applyBorder="1" applyAlignment="1">
      <alignment horizontal="center"/>
    </xf>
    <xf numFmtId="0" fontId="42" fillId="0" borderId="9" xfId="20" applyFont="1" applyBorder="1" applyAlignment="1">
      <alignment horizontal="center" vertical="center"/>
    </xf>
    <xf numFmtId="168" fontId="45" fillId="0" borderId="0" xfId="20" applyNumberFormat="1" applyFont="1" applyAlignment="1">
      <alignment horizontal="center"/>
    </xf>
    <xf numFmtId="0" fontId="45" fillId="0" borderId="0" xfId="20" applyFont="1"/>
    <xf numFmtId="0" fontId="44" fillId="0" borderId="0" xfId="0" applyFont="1" applyAlignment="1">
      <alignment horizontal="center"/>
    </xf>
    <xf numFmtId="0" fontId="43" fillId="0" borderId="0" xfId="0" applyFont="1" applyAlignment="1">
      <alignment horizontal="left"/>
    </xf>
    <xf numFmtId="0" fontId="43" fillId="0" borderId="0" xfId="0" applyFont="1" applyAlignment="1">
      <alignment horizontal="center" vertical="center"/>
    </xf>
    <xf numFmtId="0" fontId="43" fillId="0" borderId="0" xfId="0" applyFont="1" applyAlignment="1">
      <alignment horizontal="left" vertical="center"/>
    </xf>
    <xf numFmtId="0" fontId="44" fillId="0" borderId="0" xfId="0" applyFont="1" applyAlignment="1">
      <alignment horizontal="center" vertical="center"/>
    </xf>
    <xf numFmtId="0" fontId="43" fillId="0" borderId="0" xfId="0" applyFont="1" applyAlignment="1">
      <alignment horizontal="left" vertical="center" wrapText="1"/>
    </xf>
    <xf numFmtId="0" fontId="43" fillId="0" borderId="0" xfId="0" applyFont="1" applyAlignment="1">
      <alignment horizontal="center" vertical="center" wrapText="1"/>
    </xf>
    <xf numFmtId="0" fontId="43" fillId="0" borderId="0" xfId="0" applyFont="1" applyAlignment="1">
      <alignment horizontal="left" wrapText="1"/>
    </xf>
    <xf numFmtId="168" fontId="38" fillId="0" borderId="0" xfId="20" applyNumberFormat="1" applyFont="1" applyAlignment="1">
      <alignment horizontal="center"/>
    </xf>
    <xf numFmtId="0" fontId="38" fillId="0" borderId="0" xfId="20" applyFont="1"/>
    <xf numFmtId="0" fontId="44" fillId="0" borderId="0" xfId="0" applyFont="1" applyAlignment="1">
      <alignment horizontal="left" wrapText="1"/>
    </xf>
    <xf numFmtId="0" fontId="25" fillId="0" borderId="0" xfId="0" applyFont="1" applyAlignment="1">
      <alignment horizontal="center"/>
    </xf>
    <xf numFmtId="0" fontId="40" fillId="0" borderId="0" xfId="21" applyFont="1" applyFill="1" applyBorder="1" applyAlignment="1">
      <alignment horizontal="center" vertical="center" wrapText="1"/>
    </xf>
    <xf numFmtId="2" fontId="28" fillId="0" borderId="10" xfId="0" applyNumberFormat="1" applyFont="1" applyBorder="1" applyAlignment="1">
      <alignment horizontal="left"/>
    </xf>
    <xf numFmtId="2" fontId="28" fillId="0" borderId="11" xfId="0" applyNumberFormat="1" applyFont="1" applyBorder="1" applyAlignment="1">
      <alignment horizontal="left"/>
    </xf>
    <xf numFmtId="0" fontId="37" fillId="8" borderId="0" xfId="0" applyFont="1" applyFill="1" applyAlignment="1">
      <alignment horizontal="center" vertical="center" wrapText="1"/>
    </xf>
    <xf numFmtId="167" fontId="32" fillId="5" borderId="10" xfId="0" applyNumberFormat="1" applyFont="1" applyFill="1" applyBorder="1" applyAlignment="1">
      <alignment horizontal="center" vertical="center"/>
    </xf>
    <xf numFmtId="167" fontId="32" fillId="5" borderId="11" xfId="0" applyNumberFormat="1" applyFont="1" applyFill="1" applyBorder="1" applyAlignment="1">
      <alignment horizontal="center" vertical="center"/>
    </xf>
    <xf numFmtId="167" fontId="32" fillId="5" borderId="12" xfId="0" applyNumberFormat="1" applyFont="1" applyFill="1" applyBorder="1" applyAlignment="1">
      <alignment horizontal="center" vertical="center"/>
    </xf>
    <xf numFmtId="0" fontId="30" fillId="8" borderId="13" xfId="0" applyFont="1" applyFill="1" applyBorder="1" applyAlignment="1">
      <alignment horizontal="center" vertical="center"/>
    </xf>
    <xf numFmtId="0" fontId="30" fillId="8" borderId="14" xfId="0" applyFont="1" applyFill="1" applyBorder="1" applyAlignment="1">
      <alignment horizontal="center" vertical="center"/>
    </xf>
    <xf numFmtId="0" fontId="30" fillId="8" borderId="15" xfId="0" applyFont="1" applyFill="1" applyBorder="1" applyAlignment="1">
      <alignment horizontal="center" vertical="center"/>
    </xf>
    <xf numFmtId="167" fontId="28" fillId="0" borderId="11" xfId="0" applyNumberFormat="1" applyFont="1" applyBorder="1" applyAlignment="1">
      <alignment horizontal="center"/>
    </xf>
    <xf numFmtId="167" fontId="28" fillId="0" borderId="12" xfId="0" applyNumberFormat="1" applyFont="1" applyBorder="1" applyAlignment="1">
      <alignment horizontal="center"/>
    </xf>
    <xf numFmtId="0" fontId="28" fillId="0" borderId="16" xfId="0" applyFont="1" applyBorder="1" applyAlignment="1">
      <alignment horizontal="center"/>
    </xf>
    <xf numFmtId="0" fontId="28" fillId="0" borderId="19" xfId="0" applyFont="1" applyBorder="1" applyAlignment="1">
      <alignment horizontal="center"/>
    </xf>
    <xf numFmtId="0" fontId="30" fillId="8" borderId="6" xfId="0" applyFont="1" applyFill="1" applyBorder="1" applyAlignment="1">
      <alignment horizontal="center" vertical="center"/>
    </xf>
    <xf numFmtId="0" fontId="30" fillId="8" borderId="26" xfId="0" applyFont="1" applyFill="1" applyBorder="1" applyAlignment="1">
      <alignment horizontal="center" vertical="center"/>
    </xf>
    <xf numFmtId="0" fontId="30" fillId="8" borderId="7" xfId="0" applyFont="1" applyFill="1" applyBorder="1" applyAlignment="1">
      <alignment horizontal="center" vertical="center"/>
    </xf>
    <xf numFmtId="0" fontId="29" fillId="0" borderId="10" xfId="0" applyFont="1" applyBorder="1" applyAlignment="1">
      <alignment horizontal="center" wrapText="1"/>
    </xf>
    <xf numFmtId="0" fontId="29" fillId="0" borderId="11" xfId="0" applyFont="1" applyBorder="1" applyAlignment="1">
      <alignment horizontal="center" wrapText="1"/>
    </xf>
    <xf numFmtId="0" fontId="29" fillId="0" borderId="12" xfId="0" applyFont="1" applyBorder="1" applyAlignment="1">
      <alignment horizontal="center" wrapText="1"/>
    </xf>
    <xf numFmtId="0" fontId="26" fillId="0" borderId="0" xfId="0" applyFont="1"/>
    <xf numFmtId="0" fontId="27" fillId="0" borderId="0" xfId="0" applyFont="1"/>
    <xf numFmtId="0" fontId="29" fillId="0" borderId="10" xfId="0" applyFont="1" applyBorder="1" applyAlignment="1">
      <alignment horizontal="center"/>
    </xf>
    <xf numFmtId="0" fontId="29" fillId="0" borderId="12" xfId="0" applyFont="1" applyBorder="1" applyAlignment="1">
      <alignment horizontal="center"/>
    </xf>
    <xf numFmtId="0" fontId="29" fillId="0" borderId="0" xfId="0" applyFont="1"/>
    <xf numFmtId="2" fontId="28" fillId="0" borderId="11" xfId="0" applyNumberFormat="1" applyFont="1" applyBorder="1" applyAlignment="1">
      <alignment horizontal="center"/>
    </xf>
    <xf numFmtId="167" fontId="32" fillId="5" borderId="8" xfId="0" applyNumberFormat="1" applyFont="1" applyFill="1" applyBorder="1" applyAlignment="1">
      <alignment horizontal="center" vertical="center" wrapText="1"/>
    </xf>
  </cellXfs>
  <cellStyles count="25">
    <cellStyle name="Body" xfId="1" xr:uid="{00000000-0005-0000-0000-000000000000}"/>
    <cellStyle name="Calc Currency (0)" xfId="2" xr:uid="{00000000-0005-0000-0000-000001000000}"/>
    <cellStyle name="Code" xfId="3" xr:uid="{00000000-0005-0000-0000-000002000000}"/>
    <cellStyle name="DataBases" xfId="4" xr:uid="{00000000-0005-0000-0000-000003000000}"/>
    <cellStyle name="DataToHide" xfId="5" xr:uid="{00000000-0005-0000-0000-000004000000}"/>
    <cellStyle name="Entities" xfId="6" xr:uid="{00000000-0005-0000-0000-000005000000}"/>
    <cellStyle name="Final_Data" xfId="7" xr:uid="{00000000-0005-0000-0000-000006000000}"/>
    <cellStyle name="Hipervínculo" xfId="21" builtinId="8"/>
    <cellStyle name="Lien hypertexte" xfId="8" xr:uid="{00000000-0005-0000-0000-000008000000}"/>
    <cellStyle name="LookUpText" xfId="9" xr:uid="{00000000-0005-0000-0000-000009000000}"/>
    <cellStyle name="Millares" xfId="18" builtinId="3"/>
    <cellStyle name="Moneda" xfId="19" builtinId="4"/>
    <cellStyle name="Normal" xfId="0" builtinId="0"/>
    <cellStyle name="Normal 2" xfId="20" xr:uid="{00000000-0005-0000-0000-00000D000000}"/>
    <cellStyle name="Normal 3" xfId="22" xr:uid="{0A52E97B-0F80-4CFB-8BB9-47C4CB483AA1}"/>
    <cellStyle name="Normal 4" xfId="23" xr:uid="{4B915C8A-D332-4268-91D8-5C6490E0C597}"/>
    <cellStyle name="Normal 5" xfId="24" xr:uid="{66BE2ADD-B368-40C1-B6E6-0F4C559C1C97}"/>
    <cellStyle name="OScommands" xfId="10" xr:uid="{00000000-0005-0000-0000-00000E000000}"/>
    <cellStyle name="Periods" xfId="11" xr:uid="{00000000-0005-0000-0000-00000F000000}"/>
    <cellStyle name="ReadInData" xfId="12" xr:uid="{00000000-0005-0000-0000-000010000000}"/>
    <cellStyle name="ReportNums" xfId="13" xr:uid="{00000000-0005-0000-0000-000011000000}"/>
    <cellStyle name="Table" xfId="14" xr:uid="{00000000-0005-0000-0000-000012000000}"/>
    <cellStyle name="UI Background" xfId="15" xr:uid="{00000000-0005-0000-0000-000013000000}"/>
    <cellStyle name="UIScreenText" xfId="16" xr:uid="{00000000-0005-0000-0000-000014000000}"/>
    <cellStyle name="Variables" xfId="17" xr:uid="{00000000-0005-0000-0000-000015000000}"/>
  </cellStyles>
  <dxfs count="8">
    <dxf>
      <font>
        <strike val="0"/>
        <outline val="0"/>
        <shadow val="0"/>
        <u val="none"/>
        <vertAlign val="baseline"/>
        <sz val="11"/>
        <color theme="3"/>
        <name val="Calibri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theme="3"/>
        <name val="Calibri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theme="3"/>
        <name val="Calibri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Calibri"/>
        <scheme val="minor"/>
      </font>
      <numFmt numFmtId="168" formatCode="[$-409]dd\-mmm\-yy;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theme="3"/>
        <name val="Calibri"/>
        <scheme val="minor"/>
      </font>
      <fill>
        <patternFill patternType="none">
          <fgColor indexed="64"/>
          <bgColor auto="1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C6D4E8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ECECEC"/>
      <rgbColor rgb="00E4EAF4"/>
      <rgbColor rgb="00CCFFCC"/>
      <rgbColor rgb="00FFFF99"/>
      <rgbColor rgb="00D9D9D9"/>
      <rgbColor rgb="00FF99CC"/>
      <rgbColor rgb="00969696"/>
      <rgbColor rgb="00FFCC99"/>
      <rgbColor rgb="003366FF"/>
      <rgbColor rgb="0033CCCC"/>
      <rgbColor rgb="0099CC00"/>
      <rgbColor rgb="00FFCC00"/>
      <rgbColor rgb="00FF9900"/>
      <rgbColor rgb="00FF6600"/>
      <rgbColor rgb="003B5E91"/>
      <rgbColor rgb="00969696"/>
      <rgbColor rgb="00003366"/>
      <rgbColor rgb="00339966"/>
      <rgbColor rgb="00003300"/>
      <rgbColor rgb="00333300"/>
      <rgbColor rgb="00993300"/>
      <rgbColor rgb="00EFEFEF"/>
      <rgbColor rgb="003B5E91"/>
      <rgbColor rgb="00333333"/>
    </indexedColors>
    <mruColors>
      <color rgb="FF000066"/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352425</xdr:colOff>
      <xdr:row>2</xdr:row>
      <xdr:rowOff>0</xdr:rowOff>
    </xdr:from>
    <xdr:to>
      <xdr:col>7</xdr:col>
      <xdr:colOff>0</xdr:colOff>
      <xdr:row>2</xdr:row>
      <xdr:rowOff>0</xdr:rowOff>
    </xdr:to>
    <xdr:sp macro="" textlink="">
      <xdr:nvSpPr>
        <xdr:cNvPr id="5126" name="Text Box 6">
          <a:extLst>
            <a:ext uri="{FF2B5EF4-FFF2-40B4-BE49-F238E27FC236}">
              <a16:creationId xmlns:a16="http://schemas.microsoft.com/office/drawing/2014/main" id="{00000000-0008-0000-0000-000006140000}"/>
            </a:ext>
          </a:extLst>
        </xdr:cNvPr>
        <xdr:cNvSpPr txBox="1">
          <a:spLocks noChangeArrowheads="1"/>
        </xdr:cNvSpPr>
      </xdr:nvSpPr>
      <xdr:spPr bwMode="auto">
        <a:xfrm>
          <a:off x="2590800" y="752475"/>
          <a:ext cx="1838325" cy="0"/>
        </a:xfrm>
        <a:prstGeom prst="rect">
          <a:avLst/>
        </a:prstGeom>
        <a:solidFill>
          <a:srgbClr val="FFFFFF">
            <a:alpha val="0"/>
          </a:srgbClr>
        </a:solidFill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419100</xdr:colOff>
      <xdr:row>0</xdr:row>
      <xdr:rowOff>121920</xdr:rowOff>
    </xdr:from>
    <xdr:to>
      <xdr:col>2</xdr:col>
      <xdr:colOff>600710</xdr:colOff>
      <xdr:row>1</xdr:row>
      <xdr:rowOff>36559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C87E891-8FDB-46CB-8431-5FE59451BA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9100" y="121920"/>
          <a:ext cx="2430780" cy="60805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eudora\attach\Rfi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1. General Information"/>
      <sheetName val="2. Services provided"/>
      <sheetName val="3. Company offices"/>
      <sheetName val="4. Partners"/>
      <sheetName val="5. BMS experience"/>
      <sheetName val="6a. Staff profile"/>
      <sheetName val="7a. Passed experience"/>
      <sheetName val="8a. Planned workload coming yr"/>
      <sheetName val="Consolidation"/>
      <sheetName val="Summary (2)"/>
      <sheetName val="General data of the trial"/>
      <sheetName val="Hourly Staff Rates"/>
      <sheetName val="Project Fees"/>
      <sheetName val="Summary"/>
      <sheetName val="Checking Budget "/>
      <sheetName val="FTE"/>
      <sheetName val="Takeda Budget &amp; PaySchedule "/>
      <sheetName val="Cell Entry Limitat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4" displayName="Tabla4" ref="B3:H143" totalsRowShown="0" dataDxfId="7" headerRowCellStyle="Normal 2" dataCellStyle="Normal 2">
  <sortState xmlns:xlrd2="http://schemas.microsoft.com/office/spreadsheetml/2017/richdata2" ref="B4:H120">
    <sortCondition ref="D3:D120"/>
  </sortState>
  <tableColumns count="7">
    <tableColumn id="2" xr3:uid="{00000000-0010-0000-0000-000002000000}" name="Sponsor/Client" dataDxfId="6"/>
    <tableColumn id="3" xr3:uid="{00000000-0010-0000-0000-000003000000}" name="Sponsor code" dataDxfId="5"/>
    <tableColumn id="8" xr3:uid="{00000000-0010-0000-0000-000008000000}" name="Cost Centre N°" dataDxfId="4"/>
    <tableColumn id="1" xr3:uid="{00000000-0010-0000-0000-000001000000}" name="Type of visit" dataDxfId="3" dataCellStyle="Normal 2"/>
    <tableColumn id="5" xr3:uid="{00000000-0010-0000-0000-000005000000}" name="Concept/Description" dataDxfId="2" dataCellStyle="Normal 2"/>
    <tableColumn id="10" xr3:uid="{00000000-0010-0000-0000-00000A000000}" name="Payment Type" dataDxfId="1" dataCellStyle="Normal 2"/>
    <tableColumn id="11" xr3:uid="{00000000-0010-0000-0000-00000B000000}" name="Currency" dataDxfId="0" dataCellStyle="Normal 2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expenses@resolutioncrs.com?subject=%3cPROTOCOL%20NAME%3e%20-%20%3cMM/YYYY%3e%20-%20%3cEMPLOYEE%20NAME%3e%20-%20Pass-Through%20Costs%20Report" TargetMode="External"/><Relationship Id="rId1" Type="http://schemas.openxmlformats.org/officeDocument/2006/relationships/hyperlink" Target="mailto:expenses@resolutioncrs.com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1"/>
  <sheetViews>
    <sheetView showGridLines="0" tabSelected="1" topLeftCell="A4" zoomScaleNormal="100" zoomScaleSheetLayoutView="85" workbookViewId="0">
      <selection activeCell="H22" sqref="H22"/>
    </sheetView>
  </sheetViews>
  <sheetFormatPr baseColWidth="10" defaultColWidth="9.140625" defaultRowHeight="15" x14ac:dyDescent="0.3"/>
  <cols>
    <col min="1" max="1" width="11" style="1" customWidth="1"/>
    <col min="2" max="2" width="22" style="1" customWidth="1"/>
    <col min="3" max="3" width="48.5703125" style="1" bestFit="1" customWidth="1"/>
    <col min="4" max="4" width="11.42578125" style="1" customWidth="1"/>
    <col min="5" max="5" width="9.5703125" style="1" customWidth="1"/>
    <col min="6" max="6" width="17.5703125" style="1" customWidth="1"/>
    <col min="7" max="7" width="12.5703125" style="1" customWidth="1"/>
    <col min="8" max="8" width="17" style="1" customWidth="1"/>
    <col min="9" max="9" width="8.42578125" style="1" hidden="1" customWidth="1"/>
    <col min="10" max="10" width="9.140625" style="1"/>
    <col min="11" max="11" width="13.85546875" style="1" customWidth="1"/>
    <col min="12" max="12" width="8.5703125" style="1" customWidth="1"/>
    <col min="13" max="16384" width="9.140625" style="1"/>
  </cols>
  <sheetData>
    <row r="1" spans="1:12" ht="54.75" customHeight="1" x14ac:dyDescent="0.3">
      <c r="A1" s="84"/>
      <c r="B1" s="84"/>
      <c r="C1" s="84"/>
      <c r="D1" s="84"/>
      <c r="E1" s="84"/>
      <c r="F1" s="88" t="s">
        <v>8</v>
      </c>
      <c r="G1" s="88"/>
      <c r="H1" s="88"/>
    </row>
    <row r="2" spans="1:12" ht="15.75" x14ac:dyDescent="0.3">
      <c r="A2" s="105"/>
      <c r="B2" s="105"/>
      <c r="C2" s="105"/>
      <c r="D2" s="106"/>
      <c r="E2" s="24"/>
      <c r="F2" s="84"/>
      <c r="G2" s="84"/>
      <c r="H2" s="84"/>
    </row>
    <row r="3" spans="1:12" s="2" customFormat="1" ht="13.5" x14ac:dyDescent="0.3">
      <c r="A3" s="31" t="s">
        <v>77</v>
      </c>
      <c r="B3" s="95">
        <v>45597</v>
      </c>
      <c r="C3" s="96"/>
      <c r="D3" s="30"/>
      <c r="E3" s="4"/>
      <c r="F3" s="4"/>
      <c r="G3" s="4"/>
      <c r="H3" s="5"/>
      <c r="I3" s="38" t="s">
        <v>84</v>
      </c>
    </row>
    <row r="4" spans="1:12" s="2" customFormat="1" ht="12" customHeight="1" x14ac:dyDescent="0.3">
      <c r="A4" s="32" t="s">
        <v>78</v>
      </c>
      <c r="B4" s="97"/>
      <c r="C4" s="98"/>
      <c r="D4" s="4"/>
      <c r="E4" s="4"/>
      <c r="F4" s="4"/>
      <c r="G4" s="4"/>
      <c r="H4" s="6"/>
      <c r="I4" s="39"/>
    </row>
    <row r="5" spans="1:12" s="2" customFormat="1" ht="14.1" customHeight="1" x14ac:dyDescent="0.35">
      <c r="A5" s="109"/>
      <c r="B5" s="109"/>
      <c r="C5" s="109"/>
      <c r="D5" s="109"/>
      <c r="E5" s="109"/>
      <c r="F5" s="109"/>
      <c r="G5" s="109"/>
      <c r="H5" s="109"/>
      <c r="K5" s="3"/>
    </row>
    <row r="6" spans="1:12" ht="15.95" customHeight="1" x14ac:dyDescent="0.3">
      <c r="A6" s="92" t="s">
        <v>6</v>
      </c>
      <c r="B6" s="93"/>
      <c r="C6" s="94"/>
      <c r="D6" s="99" t="s">
        <v>3</v>
      </c>
      <c r="E6" s="101"/>
      <c r="F6" s="99" t="s">
        <v>4</v>
      </c>
      <c r="G6" s="100"/>
      <c r="H6" s="101"/>
    </row>
    <row r="7" spans="1:12" ht="15.95" customHeight="1" x14ac:dyDescent="0.3">
      <c r="A7" s="89"/>
      <c r="B7" s="90"/>
      <c r="C7" s="91"/>
      <c r="D7" s="107"/>
      <c r="E7" s="108"/>
      <c r="F7" s="102" t="str">
        <f>IF(D7="AB06012","RS-14-042",IF(D7="MNK14042068","RS-17-065",IF(D7="747-401","RS-17-064",IF(D7="NV1205-009","RS-17-063",IF(D7="ACP-011","RS-16-061",IF(D7="AB07002","RS-14-042",IF(D7="AB07015","RS-14-042",IF(D7="AB09004","RS-14-042",IF(D7="AK581","RS-16-059",IF(D7="WINGS","RS-14-045",IF(D7="AP611074CT4","RS-14-050",IF(D7="RESPOND-TP6461","RS-14-048",IF(D7="ENROLL","RS-11-024",IF(D7="BEVZ92","RS-13-040",IF(D7="C1ATL01","RS-14-042",IF(D7="EA-15-01-996","RS-15-058",IF(D7="KF8001-01","RS-16-061",IF(D7="PBC747-302","RS-15-052",IF(D7="MNK14224049","RS-15-054",IF(D7="OPH1004","RS-14-049",IF(D7="REPORT-HF","RS-14-043",IF(D7="GILENYA","RS-12-033",IF(D7="PREMIERE","RS-11-025",IF(D7="SMART7","RS-11-023",IF(D7="NESTLE","RS-15-057",IF(D7="QSC01-MN-01","RS-14-041",IF(D7="RS CORPORATE","RS",IF(D7="CAIN457A2322","RS-15-056",IF(D7="CAIN457F2354","RS-15-053",IF(D7="QVA149A2316","RS-14-051",IF(D7="QVA149A2341","RS-15-055",IF(D7="OPH1004","RS-14-049",IF(D7="x052171","RS-14-044",IF(D7="MNK14334090","RS-18-066",IF(D7="GENA-99","RS-18-067",IF(D7="PRG-VA-17-001","RS-18-068",IF(D7="Pepti 10.8 pro K 03","RS-18-069",IF(D7="x052172","RS-14-044",IF(D7="x052173","RS-14-044","")))))))))))))))))))))))))))))))))))))))</f>
        <v/>
      </c>
      <c r="G7" s="103"/>
      <c r="H7" s="104"/>
    </row>
    <row r="8" spans="1:12" ht="15.75" x14ac:dyDescent="0.35">
      <c r="A8" s="7"/>
      <c r="B8" s="7"/>
      <c r="C8" s="7"/>
      <c r="D8" s="7"/>
      <c r="E8" s="7"/>
      <c r="F8" s="7"/>
      <c r="G8" s="7"/>
      <c r="H8" s="8"/>
      <c r="L8" s="3"/>
    </row>
    <row r="9" spans="1:12" ht="15.95" customHeight="1" x14ac:dyDescent="0.3">
      <c r="A9" s="41" t="s">
        <v>61</v>
      </c>
      <c r="B9" s="42" t="s">
        <v>55</v>
      </c>
      <c r="C9" s="43" t="s">
        <v>0</v>
      </c>
      <c r="D9" s="43" t="s">
        <v>57</v>
      </c>
      <c r="E9" s="42" t="s">
        <v>56</v>
      </c>
      <c r="F9" s="44" t="s">
        <v>62</v>
      </c>
      <c r="G9" s="41" t="s">
        <v>49</v>
      </c>
      <c r="H9" s="41" t="s">
        <v>50</v>
      </c>
      <c r="I9" s="36" t="s">
        <v>83</v>
      </c>
    </row>
    <row r="10" spans="1:12" s="3" customFormat="1" x14ac:dyDescent="0.35">
      <c r="A10" s="52">
        <v>45595</v>
      </c>
      <c r="B10" s="52" t="s">
        <v>42</v>
      </c>
      <c r="C10" s="53" t="s">
        <v>456</v>
      </c>
      <c r="D10" s="28"/>
      <c r="E10" s="28"/>
      <c r="F10" s="10"/>
      <c r="G10" s="51"/>
      <c r="H10" s="29">
        <v>94.5</v>
      </c>
      <c r="I10" s="37"/>
    </row>
    <row r="11" spans="1:12" s="3" customFormat="1" ht="15.95" customHeight="1" x14ac:dyDescent="0.35">
      <c r="A11" s="52">
        <v>45595</v>
      </c>
      <c r="B11" s="9" t="s">
        <v>42</v>
      </c>
      <c r="C11" s="33" t="s">
        <v>466</v>
      </c>
      <c r="D11" s="28"/>
      <c r="E11" s="28"/>
      <c r="F11" s="10"/>
      <c r="G11" s="35"/>
      <c r="H11" s="29">
        <v>265.5</v>
      </c>
      <c r="I11" s="37"/>
    </row>
    <row r="12" spans="1:12" s="3" customFormat="1" ht="15.95" customHeight="1" x14ac:dyDescent="0.35">
      <c r="A12" s="52">
        <v>45595</v>
      </c>
      <c r="B12" s="9" t="s">
        <v>42</v>
      </c>
      <c r="C12" s="9" t="s">
        <v>457</v>
      </c>
      <c r="D12" s="28"/>
      <c r="E12" s="28"/>
      <c r="F12" s="10"/>
      <c r="G12" s="35"/>
      <c r="H12" s="29">
        <v>94</v>
      </c>
      <c r="I12" s="37"/>
    </row>
    <row r="13" spans="1:12" s="3" customFormat="1" x14ac:dyDescent="0.35">
      <c r="A13" s="52">
        <v>45595</v>
      </c>
      <c r="B13" s="9" t="s">
        <v>185</v>
      </c>
      <c r="C13" s="9" t="s">
        <v>458</v>
      </c>
      <c r="D13" s="28"/>
      <c r="E13" s="28"/>
      <c r="F13" s="10"/>
      <c r="G13" s="35"/>
      <c r="H13" s="29">
        <v>450</v>
      </c>
      <c r="I13" s="37"/>
    </row>
    <row r="14" spans="1:12" s="3" customFormat="1" x14ac:dyDescent="0.35">
      <c r="A14" s="52">
        <v>45595</v>
      </c>
      <c r="B14" s="9" t="s">
        <v>42</v>
      </c>
      <c r="C14" s="9" t="s">
        <v>459</v>
      </c>
      <c r="D14" s="28"/>
      <c r="E14" s="28"/>
      <c r="F14" s="10"/>
      <c r="G14" s="35" t="str">
        <f t="shared" ref="G14:G21" si="0">IF(F14&lt;&gt;"", $G$10, "")</f>
        <v/>
      </c>
      <c r="H14" s="29">
        <v>654</v>
      </c>
      <c r="I14" s="37"/>
    </row>
    <row r="15" spans="1:12" s="3" customFormat="1" x14ac:dyDescent="0.35">
      <c r="A15" s="9">
        <v>45596</v>
      </c>
      <c r="B15" s="9" t="s">
        <v>42</v>
      </c>
      <c r="C15" s="9" t="s">
        <v>460</v>
      </c>
      <c r="D15" s="28"/>
      <c r="E15" s="28"/>
      <c r="F15" s="10"/>
      <c r="G15" s="35" t="str">
        <f t="shared" si="0"/>
        <v/>
      </c>
      <c r="H15" s="29">
        <v>460.9</v>
      </c>
      <c r="I15" s="37"/>
    </row>
    <row r="16" spans="1:12" s="3" customFormat="1" x14ac:dyDescent="0.35">
      <c r="A16" s="9">
        <v>45596</v>
      </c>
      <c r="B16" s="9" t="s">
        <v>185</v>
      </c>
      <c r="C16" s="9" t="s">
        <v>461</v>
      </c>
      <c r="D16" s="28"/>
      <c r="E16" s="28"/>
      <c r="F16" s="10"/>
      <c r="G16" s="35" t="str">
        <f t="shared" si="0"/>
        <v/>
      </c>
      <c r="H16" s="29">
        <v>71</v>
      </c>
      <c r="I16" s="37"/>
    </row>
    <row r="17" spans="1:9" s="3" customFormat="1" x14ac:dyDescent="0.35">
      <c r="A17" s="9">
        <v>45596</v>
      </c>
      <c r="B17" s="9" t="s">
        <v>185</v>
      </c>
      <c r="C17" s="9" t="s">
        <v>462</v>
      </c>
      <c r="D17" s="28"/>
      <c r="E17" s="28"/>
      <c r="F17" s="10"/>
      <c r="G17" s="35" t="str">
        <f t="shared" si="0"/>
        <v/>
      </c>
      <c r="H17" s="29">
        <v>366</v>
      </c>
      <c r="I17" s="37"/>
    </row>
    <row r="18" spans="1:9" s="3" customFormat="1" x14ac:dyDescent="0.35">
      <c r="A18" s="9">
        <v>45596</v>
      </c>
      <c r="B18" s="9" t="s">
        <v>48</v>
      </c>
      <c r="C18" s="9" t="s">
        <v>463</v>
      </c>
      <c r="D18" s="28"/>
      <c r="E18" s="28"/>
      <c r="F18" s="10"/>
      <c r="G18" s="35" t="str">
        <f t="shared" si="0"/>
        <v/>
      </c>
      <c r="H18" s="29">
        <v>114</v>
      </c>
      <c r="I18" s="37"/>
    </row>
    <row r="19" spans="1:9" s="3" customFormat="1" x14ac:dyDescent="0.35">
      <c r="A19" s="9">
        <v>45596</v>
      </c>
      <c r="B19" s="9" t="s">
        <v>42</v>
      </c>
      <c r="C19" s="9" t="s">
        <v>464</v>
      </c>
      <c r="D19" s="28"/>
      <c r="E19" s="28"/>
      <c r="F19" s="10"/>
      <c r="G19" s="35" t="str">
        <f t="shared" si="0"/>
        <v/>
      </c>
      <c r="H19" s="29">
        <v>665.5</v>
      </c>
      <c r="I19" s="37"/>
    </row>
    <row r="20" spans="1:9" s="3" customFormat="1" x14ac:dyDescent="0.35">
      <c r="A20" s="9">
        <v>45596</v>
      </c>
      <c r="B20" s="9" t="s">
        <v>42</v>
      </c>
      <c r="C20" s="9" t="s">
        <v>465</v>
      </c>
      <c r="D20" s="28"/>
      <c r="E20" s="28"/>
      <c r="F20" s="10"/>
      <c r="G20" s="35" t="str">
        <f t="shared" si="0"/>
        <v/>
      </c>
      <c r="H20" s="29">
        <v>174</v>
      </c>
      <c r="I20" s="37"/>
    </row>
    <row r="21" spans="1:9" s="3" customFormat="1" ht="36" x14ac:dyDescent="0.35">
      <c r="A21" s="9">
        <v>45596</v>
      </c>
      <c r="B21" s="9" t="s">
        <v>185</v>
      </c>
      <c r="C21" s="111" t="s">
        <v>467</v>
      </c>
      <c r="D21" s="28"/>
      <c r="E21" s="28"/>
      <c r="F21" s="10"/>
      <c r="G21" s="35" t="str">
        <f t="shared" si="0"/>
        <v/>
      </c>
      <c r="H21" s="29">
        <v>1900</v>
      </c>
      <c r="I21" s="37"/>
    </row>
    <row r="22" spans="1:9" ht="15.95" customHeight="1" x14ac:dyDescent="0.3">
      <c r="A22" s="45"/>
      <c r="B22" s="45"/>
      <c r="C22" s="45"/>
      <c r="D22" s="46"/>
      <c r="E22" s="46"/>
      <c r="F22" s="46"/>
      <c r="G22" s="47" t="s">
        <v>1</v>
      </c>
      <c r="H22" s="48">
        <f>SUM(H10:H21)</f>
        <v>5309.4</v>
      </c>
    </row>
    <row r="23" spans="1:9" ht="15.95" customHeight="1" x14ac:dyDescent="0.3">
      <c r="A23" s="11"/>
      <c r="B23" s="11"/>
      <c r="C23" s="11"/>
      <c r="D23" s="12"/>
      <c r="E23" s="12"/>
      <c r="F23" s="12"/>
      <c r="G23" s="47" t="s">
        <v>5</v>
      </c>
      <c r="H23" s="49">
        <v>0</v>
      </c>
    </row>
    <row r="24" spans="1:9" ht="15.95" customHeight="1" x14ac:dyDescent="0.3">
      <c r="A24" s="13"/>
      <c r="B24" s="13"/>
      <c r="C24" s="13"/>
      <c r="D24" s="12"/>
      <c r="E24" s="12"/>
      <c r="F24" s="12"/>
      <c r="G24" s="47" t="s">
        <v>2</v>
      </c>
      <c r="H24" s="49">
        <f>SUM(H22:H23)</f>
        <v>5309.4</v>
      </c>
    </row>
    <row r="25" spans="1:9" x14ac:dyDescent="0.3">
      <c r="A25" s="86" t="s">
        <v>79</v>
      </c>
      <c r="B25" s="87"/>
      <c r="C25" s="110"/>
      <c r="D25" s="110"/>
      <c r="E25" s="40"/>
      <c r="F25" s="15"/>
      <c r="G25" s="16"/>
      <c r="H25" s="17"/>
    </row>
    <row r="26" spans="1:9" x14ac:dyDescent="0.3">
      <c r="A26" s="18"/>
      <c r="B26" s="18"/>
      <c r="C26" s="18"/>
      <c r="D26" s="19"/>
      <c r="E26" s="19"/>
      <c r="F26" s="85" t="s">
        <v>85</v>
      </c>
      <c r="G26" s="85"/>
      <c r="H26" s="85"/>
    </row>
    <row r="27" spans="1:9" x14ac:dyDescent="0.3">
      <c r="A27" s="14" t="s">
        <v>81</v>
      </c>
      <c r="B27" s="54"/>
      <c r="C27" s="18"/>
      <c r="D27" s="4"/>
      <c r="E27" s="19"/>
      <c r="F27" s="19"/>
      <c r="G27" s="20"/>
      <c r="H27" s="21"/>
    </row>
    <row r="28" spans="1:9" ht="15.75" x14ac:dyDescent="0.3">
      <c r="A28" s="34" t="s">
        <v>82</v>
      </c>
      <c r="B28" s="4"/>
      <c r="C28" s="4"/>
      <c r="D28" s="4"/>
      <c r="E28" s="22"/>
      <c r="F28" s="22"/>
      <c r="G28" s="22"/>
      <c r="H28" s="23"/>
    </row>
    <row r="29" spans="1:9" ht="15.75" x14ac:dyDescent="0.3">
      <c r="A29" s="34" t="s">
        <v>80</v>
      </c>
      <c r="B29" s="4"/>
      <c r="C29" s="4"/>
      <c r="D29" s="4"/>
      <c r="E29" s="22"/>
      <c r="F29" s="22"/>
      <c r="G29" s="22"/>
      <c r="H29" s="23"/>
    </row>
    <row r="30" spans="1:9" ht="15.75" x14ac:dyDescent="0.3">
      <c r="A30" s="24"/>
      <c r="B30" s="24"/>
      <c r="C30" s="24"/>
      <c r="D30" s="24"/>
      <c r="E30" s="22"/>
      <c r="F30" s="22"/>
      <c r="G30" s="22"/>
      <c r="H30" s="23"/>
    </row>
    <row r="31" spans="1:9" x14ac:dyDescent="0.3">
      <c r="A31" s="50"/>
      <c r="B31" s="50"/>
      <c r="C31" s="50"/>
      <c r="D31" s="50"/>
      <c r="E31" s="50"/>
      <c r="F31" s="50"/>
      <c r="G31" s="50"/>
      <c r="H31" s="50"/>
    </row>
  </sheetData>
  <sheetProtection formatCells="0" formatColumns="0" formatRows="0" insertColumns="0" insertRows="0" insertHyperlinks="0" deleteColumns="0" deleteRows="0" sort="0" autoFilter="0" pivotTables="0"/>
  <dataConsolidate/>
  <mergeCells count="16">
    <mergeCell ref="F2:H2"/>
    <mergeCell ref="F26:H26"/>
    <mergeCell ref="A25:B25"/>
    <mergeCell ref="F1:H1"/>
    <mergeCell ref="A1:E1"/>
    <mergeCell ref="A7:C7"/>
    <mergeCell ref="A6:C6"/>
    <mergeCell ref="B3:C3"/>
    <mergeCell ref="B4:C4"/>
    <mergeCell ref="F6:H6"/>
    <mergeCell ref="F7:H7"/>
    <mergeCell ref="A2:D2"/>
    <mergeCell ref="D6:E6"/>
    <mergeCell ref="D7:E7"/>
    <mergeCell ref="A5:H5"/>
    <mergeCell ref="C25:D25"/>
  </mergeCells>
  <phoneticPr fontId="6" type="noConversion"/>
  <hyperlinks>
    <hyperlink ref="F26" r:id="rId1" display="expenses@resolutioncrs.com" xr:uid="{00000000-0004-0000-0000-000000000000}"/>
    <hyperlink ref="F26:H26" r:id="rId2" tooltip="Please submit this form to expenses@resolutioncrs.com" display="Please submit this form to expenses@resolutioncrs.com" xr:uid="{00000000-0004-0000-0000-000001000000}"/>
  </hyperlinks>
  <printOptions horizontalCentered="1" verticalCentered="1"/>
  <pageMargins left="0.74803149606299213" right="0.74803149606299213" top="0.51181102362204722" bottom="0.51181102362204722" header="0.51181102362204722" footer="0.51181102362204722"/>
  <pageSetup paperSize="9" scale="79" orientation="landscape" r:id="rId3"/>
  <headerFooter alignWithMargins="0">
    <oddFooter>&amp;C
&amp;P/&amp;N</oddFooter>
  </headerFooter>
  <drawing r:id="rId4"/>
  <legacyDrawing r:id="rId5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 xr:uid="{00000000-0002-0000-0000-000001000000}">
          <x14:formula1>
            <xm:f>'Cell Entry Limitation'!$E$4:$E$17</xm:f>
          </x14:formula1>
          <xm:sqref>D11:D21</xm:sqref>
        </x14:dataValidation>
        <x14:dataValidation type="list" allowBlank="1" showInputMessage="1" showErrorMessage="1" xr:uid="{00000000-0002-0000-0000-000003000000}">
          <x14:formula1>
            <xm:f>'Cell Entry Limitation'!$G$4:$G$8</xm:f>
          </x14:formula1>
          <xm:sqref>F11:F20</xm:sqref>
        </x14:dataValidation>
        <x14:dataValidation type="list" allowBlank="1" showInputMessage="1" showErrorMessage="1" xr:uid="{00000000-0002-0000-0000-000004000000}">
          <x14:formula1>
            <xm:f>'Cell Entry Limitation'!$H$4:$H$13</xm:f>
          </x14:formula1>
          <xm:sqref>G10:G11</xm:sqref>
        </x14:dataValidation>
        <x14:dataValidation type="list" allowBlank="1" showInputMessage="1" showErrorMessage="1" promptTitle="NEUROVIA" xr:uid="{00000000-0002-0000-0000-000006000000}">
          <x14:formula1>
            <xm:f>'Cell Entry Limitation'!$G$4:$G$8</xm:f>
          </x14:formula1>
          <xm:sqref>F21</xm:sqref>
        </x14:dataValidation>
        <x14:dataValidation type="list" allowBlank="1" showInputMessage="1" showErrorMessage="1" xr:uid="{00000000-0002-0000-0000-000002000000}">
          <x14:formula1>
            <xm:f>'Cell Entry Limitation'!$F$4:$F$18</xm:f>
          </x14:formula1>
          <xm:sqref>B10:B21</xm:sqref>
        </x14:dataValidation>
        <x14:dataValidation type="list" allowBlank="1" showInputMessage="1" showErrorMessage="1" xr:uid="{6B8D4F62-013F-4CAD-8EF4-D7C04E57454D}">
          <x14:formula1>
            <xm:f>'Cell Entry Limitation'!$E$4:$E$18</xm:f>
          </x14:formula1>
          <xm:sqref>D10</xm:sqref>
        </x14:dataValidation>
        <x14:dataValidation type="list" allowBlank="1" showInputMessage="1" showErrorMessage="1" xr:uid="{4EB069A0-5827-4087-9818-C55BDF497B7E}">
          <x14:formula1>
            <xm:f>'Cell Entry Limitation'!$G$4:$G$9</xm:f>
          </x14:formula1>
          <xm:sqref>F10</xm:sqref>
        </x14:dataValidation>
        <x14:dataValidation type="list" allowBlank="1" showInputMessage="1" showErrorMessage="1" xr:uid="{941796D0-ABE1-49EF-812F-5F301B7236FC}">
          <x14:formula1>
            <xm:f>'Cell Entry Limitation'!$D$4:$D$83</xm:f>
          </x14:formula1>
          <xm:sqref>F7:H7</xm:sqref>
        </x14:dataValidation>
        <x14:dataValidation type="list" allowBlank="1" showInputMessage="1" showErrorMessage="1" xr:uid="{00000000-0002-0000-0000-000005000000}">
          <x14:formula1>
            <xm:f>'Cell Entry Limitation'!$C$4:$C$89</xm:f>
          </x14:formula1>
          <xm:sqref>D7:E7</xm:sqref>
        </x14:dataValidation>
        <x14:dataValidation type="list" allowBlank="1" showInputMessage="1" showErrorMessage="1" xr:uid="{00000000-0002-0000-0000-000000000000}">
          <x14:formula1>
            <xm:f>'Cell Entry Limitation'!$B$4:$B$58</xm:f>
          </x14:formula1>
          <xm:sqref>A7:C7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J143"/>
  <sheetViews>
    <sheetView topLeftCell="B1" workbookViewId="0">
      <selection activeCell="A137" sqref="A137:XFD137"/>
    </sheetView>
  </sheetViews>
  <sheetFormatPr baseColWidth="10" defaultColWidth="11.42578125" defaultRowHeight="15" x14ac:dyDescent="0.25"/>
  <cols>
    <col min="1" max="1" width="11.42578125" style="25"/>
    <col min="2" max="2" width="39.85546875" style="25" bestFit="1" customWidth="1"/>
    <col min="3" max="3" width="52" style="25" bestFit="1" customWidth="1"/>
    <col min="4" max="4" width="15.28515625" style="25" bestFit="1" customWidth="1"/>
    <col min="5" max="5" width="13.28515625" style="25" bestFit="1" customWidth="1"/>
    <col min="6" max="6" width="20.85546875" style="25" bestFit="1" customWidth="1"/>
    <col min="7" max="7" width="19" style="25" bestFit="1" customWidth="1"/>
    <col min="8" max="8" width="10.7109375" style="25" bestFit="1" customWidth="1"/>
    <col min="9" max="9" width="11.42578125" style="25"/>
    <col min="10" max="10" width="39.85546875" style="25" bestFit="1" customWidth="1"/>
    <col min="11" max="16384" width="11.42578125" style="25"/>
  </cols>
  <sheetData>
    <row r="3" spans="2:10" x14ac:dyDescent="0.25">
      <c r="B3" s="25" t="s">
        <v>9</v>
      </c>
      <c r="C3" s="25" t="s">
        <v>10</v>
      </c>
      <c r="D3" s="25" t="s">
        <v>11</v>
      </c>
      <c r="E3" s="25" t="s">
        <v>7</v>
      </c>
      <c r="F3" s="25" t="s">
        <v>12</v>
      </c>
      <c r="G3" s="25" t="s">
        <v>13</v>
      </c>
      <c r="H3" s="25" t="s">
        <v>14</v>
      </c>
      <c r="J3" s="55" t="s">
        <v>41</v>
      </c>
    </row>
    <row r="4" spans="2:10" x14ac:dyDescent="0.25">
      <c r="B4" s="73" t="s">
        <v>238</v>
      </c>
      <c r="C4" s="74" t="s">
        <v>195</v>
      </c>
      <c r="D4" s="75" t="s">
        <v>188</v>
      </c>
      <c r="E4" s="25" t="s">
        <v>63</v>
      </c>
      <c r="F4" s="25" t="s">
        <v>16</v>
      </c>
      <c r="G4" s="25" t="s">
        <v>19</v>
      </c>
      <c r="H4" s="25" t="s">
        <v>17</v>
      </c>
      <c r="J4" s="65" t="s">
        <v>136</v>
      </c>
    </row>
    <row r="5" spans="2:10" x14ac:dyDescent="0.25">
      <c r="B5" s="73" t="s">
        <v>239</v>
      </c>
      <c r="C5" s="74" t="s">
        <v>240</v>
      </c>
      <c r="D5" s="75" t="s">
        <v>389</v>
      </c>
      <c r="E5" s="25" t="s">
        <v>64</v>
      </c>
      <c r="F5" s="25" t="s">
        <v>87</v>
      </c>
      <c r="G5" s="25" t="s">
        <v>52</v>
      </c>
      <c r="H5" s="25" t="s">
        <v>20</v>
      </c>
      <c r="J5" s="57" t="s">
        <v>167</v>
      </c>
    </row>
    <row r="6" spans="2:10" x14ac:dyDescent="0.25">
      <c r="B6" s="73" t="s">
        <v>41</v>
      </c>
      <c r="C6" s="76" t="s">
        <v>41</v>
      </c>
      <c r="D6" s="75" t="s">
        <v>15</v>
      </c>
      <c r="E6" s="25" t="s">
        <v>65</v>
      </c>
      <c r="F6" s="25" t="s">
        <v>26</v>
      </c>
      <c r="G6" s="25" t="s">
        <v>53</v>
      </c>
      <c r="H6" s="25" t="s">
        <v>21</v>
      </c>
      <c r="J6" s="57" t="s">
        <v>157</v>
      </c>
    </row>
    <row r="7" spans="2:10" x14ac:dyDescent="0.25">
      <c r="B7" s="73" t="s">
        <v>152</v>
      </c>
      <c r="C7" s="76" t="s">
        <v>241</v>
      </c>
      <c r="D7" s="75" t="s">
        <v>390</v>
      </c>
      <c r="E7" s="25" t="s">
        <v>66</v>
      </c>
      <c r="F7" s="25" t="s">
        <v>185</v>
      </c>
      <c r="G7" s="25" t="s">
        <v>54</v>
      </c>
      <c r="H7" s="25" t="s">
        <v>24</v>
      </c>
      <c r="J7" s="61" t="s">
        <v>174</v>
      </c>
    </row>
    <row r="8" spans="2:10" x14ac:dyDescent="0.25">
      <c r="B8" s="73" t="s">
        <v>152</v>
      </c>
      <c r="C8" s="76" t="s">
        <v>242</v>
      </c>
      <c r="D8" s="75" t="s">
        <v>391</v>
      </c>
      <c r="E8" s="25" t="s">
        <v>67</v>
      </c>
      <c r="F8" s="25" t="s">
        <v>86</v>
      </c>
      <c r="G8" s="25" t="s">
        <v>59</v>
      </c>
      <c r="H8" s="25" t="s">
        <v>25</v>
      </c>
      <c r="J8" s="68" t="s">
        <v>173</v>
      </c>
    </row>
    <row r="9" spans="2:10" x14ac:dyDescent="0.25">
      <c r="B9" s="73" t="s">
        <v>153</v>
      </c>
      <c r="C9" s="76" t="s">
        <v>243</v>
      </c>
      <c r="D9" s="75" t="s">
        <v>392</v>
      </c>
      <c r="E9" s="25" t="s">
        <v>68</v>
      </c>
      <c r="F9" s="25" t="s">
        <v>58</v>
      </c>
      <c r="G9" s="25" t="s">
        <v>184</v>
      </c>
      <c r="H9" s="25" t="s">
        <v>51</v>
      </c>
      <c r="J9" s="56" t="s">
        <v>22</v>
      </c>
    </row>
    <row r="10" spans="2:10" x14ac:dyDescent="0.25">
      <c r="B10" s="73" t="s">
        <v>153</v>
      </c>
      <c r="C10" s="76" t="s">
        <v>244</v>
      </c>
      <c r="D10" s="75" t="s">
        <v>393</v>
      </c>
      <c r="E10" s="25" t="s">
        <v>69</v>
      </c>
      <c r="F10" s="25" t="s">
        <v>38</v>
      </c>
      <c r="H10" s="25" t="s">
        <v>27</v>
      </c>
      <c r="J10" s="69" t="s">
        <v>113</v>
      </c>
    </row>
    <row r="11" spans="2:10" x14ac:dyDescent="0.25">
      <c r="B11" s="73" t="s">
        <v>153</v>
      </c>
      <c r="C11" s="76" t="s">
        <v>245</v>
      </c>
      <c r="D11" s="75" t="s">
        <v>394</v>
      </c>
      <c r="E11" s="25" t="s">
        <v>70</v>
      </c>
      <c r="F11" s="25" t="s">
        <v>42</v>
      </c>
      <c r="H11" s="25" t="s">
        <v>30</v>
      </c>
      <c r="J11" s="69" t="s">
        <v>110</v>
      </c>
    </row>
    <row r="12" spans="2:10" x14ac:dyDescent="0.25">
      <c r="B12" s="73" t="s">
        <v>153</v>
      </c>
      <c r="C12" s="76" t="s">
        <v>246</v>
      </c>
      <c r="D12" s="75" t="s">
        <v>395</v>
      </c>
      <c r="E12" s="25" t="s">
        <v>71</v>
      </c>
      <c r="F12" s="25" t="s">
        <v>60</v>
      </c>
      <c r="H12" s="25" t="s">
        <v>31</v>
      </c>
      <c r="J12" s="57" t="s">
        <v>169</v>
      </c>
    </row>
    <row r="13" spans="2:10" x14ac:dyDescent="0.25">
      <c r="B13" s="73" t="s">
        <v>153</v>
      </c>
      <c r="C13" s="76" t="s">
        <v>247</v>
      </c>
      <c r="D13" s="75" t="s">
        <v>396</v>
      </c>
      <c r="E13" s="25" t="s">
        <v>72</v>
      </c>
      <c r="F13" s="25" t="s">
        <v>43</v>
      </c>
      <c r="H13" s="25" t="s">
        <v>32</v>
      </c>
      <c r="J13" s="67" t="s">
        <v>154</v>
      </c>
    </row>
    <row r="14" spans="2:10" x14ac:dyDescent="0.25">
      <c r="B14" s="73" t="s">
        <v>153</v>
      </c>
      <c r="C14" s="76" t="s">
        <v>248</v>
      </c>
      <c r="D14" s="75" t="s">
        <v>397</v>
      </c>
      <c r="E14" s="25" t="s">
        <v>73</v>
      </c>
      <c r="F14" s="25" t="s">
        <v>88</v>
      </c>
      <c r="J14" s="66" t="s">
        <v>109</v>
      </c>
    </row>
    <row r="15" spans="2:10" x14ac:dyDescent="0.25">
      <c r="B15" s="73" t="s">
        <v>154</v>
      </c>
      <c r="C15" s="76" t="s">
        <v>249</v>
      </c>
      <c r="D15" s="77" t="s">
        <v>398</v>
      </c>
      <c r="E15" s="25" t="s">
        <v>74</v>
      </c>
      <c r="F15" s="25" t="s">
        <v>46</v>
      </c>
      <c r="J15" s="27" t="s">
        <v>166</v>
      </c>
    </row>
    <row r="16" spans="2:10" x14ac:dyDescent="0.25">
      <c r="B16" s="73"/>
      <c r="C16" s="76" t="s">
        <v>250</v>
      </c>
      <c r="D16" s="75" t="s">
        <v>399</v>
      </c>
      <c r="E16" s="25" t="s">
        <v>76</v>
      </c>
      <c r="F16" s="25" t="s">
        <v>48</v>
      </c>
      <c r="J16" s="58" t="s">
        <v>28</v>
      </c>
    </row>
    <row r="17" spans="2:10" x14ac:dyDescent="0.25">
      <c r="B17" s="73" t="s">
        <v>40</v>
      </c>
      <c r="C17" s="76" t="s">
        <v>251</v>
      </c>
      <c r="D17" s="75" t="s">
        <v>18</v>
      </c>
      <c r="E17" s="25" t="s">
        <v>130</v>
      </c>
      <c r="F17" s="25" t="s">
        <v>59</v>
      </c>
      <c r="J17" s="65" t="s">
        <v>117</v>
      </c>
    </row>
    <row r="18" spans="2:10" x14ac:dyDescent="0.25">
      <c r="B18" s="73" t="s">
        <v>28</v>
      </c>
      <c r="C18" s="76" t="s">
        <v>252</v>
      </c>
      <c r="D18" s="75" t="s">
        <v>198</v>
      </c>
      <c r="E18" s="25" t="s">
        <v>75</v>
      </c>
      <c r="F18" s="25" t="s">
        <v>47</v>
      </c>
      <c r="J18" s="27" t="s">
        <v>155</v>
      </c>
    </row>
    <row r="19" spans="2:10" x14ac:dyDescent="0.25">
      <c r="B19" s="73" t="s">
        <v>40</v>
      </c>
      <c r="C19" s="76" t="s">
        <v>253</v>
      </c>
      <c r="D19" s="75" t="s">
        <v>23</v>
      </c>
      <c r="J19" s="66" t="s">
        <v>114</v>
      </c>
    </row>
    <row r="20" spans="2:10" x14ac:dyDescent="0.25">
      <c r="B20" s="73" t="s">
        <v>155</v>
      </c>
      <c r="C20" s="76" t="s">
        <v>254</v>
      </c>
      <c r="D20" s="75" t="s">
        <v>400</v>
      </c>
      <c r="J20" s="66" t="s">
        <v>106</v>
      </c>
    </row>
    <row r="21" spans="2:10" x14ac:dyDescent="0.25">
      <c r="B21" s="73" t="s">
        <v>40</v>
      </c>
      <c r="C21" s="76" t="s">
        <v>255</v>
      </c>
      <c r="D21" s="75" t="s">
        <v>401</v>
      </c>
      <c r="J21" s="26" t="s">
        <v>162</v>
      </c>
    </row>
    <row r="22" spans="2:10" x14ac:dyDescent="0.25">
      <c r="B22" s="73" t="s">
        <v>152</v>
      </c>
      <c r="C22" s="76" t="s">
        <v>256</v>
      </c>
      <c r="D22" s="75" t="s">
        <v>402</v>
      </c>
      <c r="J22" s="66" t="s">
        <v>133</v>
      </c>
    </row>
    <row r="23" spans="2:10" x14ac:dyDescent="0.25">
      <c r="B23" s="73" t="s">
        <v>153</v>
      </c>
      <c r="C23" s="76" t="s">
        <v>257</v>
      </c>
      <c r="D23" s="75" t="s">
        <v>180</v>
      </c>
      <c r="J23" s="63" t="s">
        <v>172</v>
      </c>
    </row>
    <row r="24" spans="2:10" x14ac:dyDescent="0.25">
      <c r="B24" s="73" t="s">
        <v>156</v>
      </c>
      <c r="C24" s="76" t="s">
        <v>258</v>
      </c>
      <c r="D24" s="75" t="s">
        <v>403</v>
      </c>
      <c r="J24" s="66" t="s">
        <v>131</v>
      </c>
    </row>
    <row r="25" spans="2:10" x14ac:dyDescent="0.25">
      <c r="B25" s="73" t="s">
        <v>153</v>
      </c>
      <c r="C25" s="76" t="s">
        <v>259</v>
      </c>
      <c r="D25" s="75" t="s">
        <v>404</v>
      </c>
      <c r="J25" s="64" t="s">
        <v>175</v>
      </c>
    </row>
    <row r="26" spans="2:10" x14ac:dyDescent="0.25">
      <c r="B26" s="73" t="s">
        <v>40</v>
      </c>
      <c r="C26" s="76" t="s">
        <v>260</v>
      </c>
      <c r="D26" s="75" t="s">
        <v>29</v>
      </c>
      <c r="J26" s="26" t="s">
        <v>165</v>
      </c>
    </row>
    <row r="27" spans="2:10" x14ac:dyDescent="0.25">
      <c r="B27" s="73" t="s">
        <v>157</v>
      </c>
      <c r="C27" s="76" t="s">
        <v>261</v>
      </c>
      <c r="D27" s="75" t="s">
        <v>405</v>
      </c>
      <c r="J27" s="26" t="s">
        <v>33</v>
      </c>
    </row>
    <row r="28" spans="2:10" x14ac:dyDescent="0.25">
      <c r="B28" s="73" t="s">
        <v>157</v>
      </c>
      <c r="C28" s="76" t="s">
        <v>262</v>
      </c>
      <c r="D28" s="75" t="s">
        <v>406</v>
      </c>
      <c r="J28" s="65" t="s">
        <v>108</v>
      </c>
    </row>
    <row r="29" spans="2:10" x14ac:dyDescent="0.25">
      <c r="B29" s="73" t="s">
        <v>157</v>
      </c>
      <c r="C29" s="76" t="s">
        <v>263</v>
      </c>
      <c r="D29" s="75" t="s">
        <v>407</v>
      </c>
      <c r="J29" s="65" t="s">
        <v>107</v>
      </c>
    </row>
    <row r="30" spans="2:10" x14ac:dyDescent="0.25">
      <c r="B30" s="73" t="s">
        <v>264</v>
      </c>
      <c r="C30" s="76" t="s">
        <v>265</v>
      </c>
      <c r="D30" s="75" t="s">
        <v>408</v>
      </c>
      <c r="J30" s="65" t="s">
        <v>112</v>
      </c>
    </row>
    <row r="31" spans="2:10" x14ac:dyDescent="0.25">
      <c r="B31" s="73" t="s">
        <v>157</v>
      </c>
      <c r="C31" s="76" t="s">
        <v>266</v>
      </c>
      <c r="D31" s="75" t="s">
        <v>409</v>
      </c>
      <c r="J31" s="63" t="s">
        <v>34</v>
      </c>
    </row>
    <row r="32" spans="2:10" x14ac:dyDescent="0.25">
      <c r="B32" s="73" t="s">
        <v>159</v>
      </c>
      <c r="C32" s="76" t="s">
        <v>267</v>
      </c>
      <c r="D32" s="75" t="s">
        <v>410</v>
      </c>
      <c r="J32" s="27" t="s">
        <v>163</v>
      </c>
    </row>
    <row r="33" spans="2:10" x14ac:dyDescent="0.25">
      <c r="B33" s="73" t="s">
        <v>268</v>
      </c>
      <c r="C33" s="76" t="s">
        <v>269</v>
      </c>
      <c r="D33" s="75" t="s">
        <v>199</v>
      </c>
      <c r="J33" s="66" t="s">
        <v>137</v>
      </c>
    </row>
    <row r="34" spans="2:10" x14ac:dyDescent="0.25">
      <c r="B34" s="73" t="s">
        <v>161</v>
      </c>
      <c r="C34" s="78" t="s">
        <v>270</v>
      </c>
      <c r="D34" s="75" t="s">
        <v>411</v>
      </c>
      <c r="J34" s="60" t="s">
        <v>156</v>
      </c>
    </row>
    <row r="35" spans="2:10" x14ac:dyDescent="0.25">
      <c r="B35" s="73" t="s">
        <v>162</v>
      </c>
      <c r="C35" s="78" t="s">
        <v>271</v>
      </c>
      <c r="D35" s="75" t="s">
        <v>200</v>
      </c>
      <c r="J35" s="64" t="s">
        <v>177</v>
      </c>
    </row>
    <row r="36" spans="2:10" x14ac:dyDescent="0.25">
      <c r="B36" s="73" t="s">
        <v>163</v>
      </c>
      <c r="C36" s="78" t="s">
        <v>272</v>
      </c>
      <c r="D36" s="75" t="s">
        <v>201</v>
      </c>
      <c r="J36" s="66" t="s">
        <v>116</v>
      </c>
    </row>
    <row r="37" spans="2:10" x14ac:dyDescent="0.25">
      <c r="B37" s="73" t="s">
        <v>164</v>
      </c>
      <c r="C37" s="78" t="s">
        <v>273</v>
      </c>
      <c r="D37" s="75" t="s">
        <v>202</v>
      </c>
      <c r="J37" s="59" t="s">
        <v>153</v>
      </c>
    </row>
    <row r="38" spans="2:10" x14ac:dyDescent="0.25">
      <c r="B38" s="73" t="s">
        <v>22</v>
      </c>
      <c r="C38" s="76" t="s">
        <v>274</v>
      </c>
      <c r="D38" s="75" t="s">
        <v>203</v>
      </c>
      <c r="J38" s="66" t="s">
        <v>148</v>
      </c>
    </row>
    <row r="39" spans="2:10" x14ac:dyDescent="0.25">
      <c r="B39" s="73" t="s">
        <v>165</v>
      </c>
      <c r="C39" s="76" t="s">
        <v>275</v>
      </c>
      <c r="D39" s="75" t="s">
        <v>35</v>
      </c>
      <c r="J39" s="66" t="s">
        <v>179</v>
      </c>
    </row>
    <row r="40" spans="2:10" x14ac:dyDescent="0.25">
      <c r="B40" s="73" t="s">
        <v>166</v>
      </c>
      <c r="C40" s="76" t="s">
        <v>276</v>
      </c>
      <c r="D40" s="75" t="s">
        <v>36</v>
      </c>
      <c r="J40" s="26" t="s">
        <v>152</v>
      </c>
    </row>
    <row r="41" spans="2:10" x14ac:dyDescent="0.25">
      <c r="B41" s="73" t="s">
        <v>277</v>
      </c>
      <c r="C41" s="78" t="s">
        <v>278</v>
      </c>
      <c r="D41" s="75" t="s">
        <v>37</v>
      </c>
      <c r="J41" s="65" t="s">
        <v>132</v>
      </c>
    </row>
    <row r="42" spans="2:10" x14ac:dyDescent="0.25">
      <c r="B42" s="73" t="s">
        <v>168</v>
      </c>
      <c r="C42" s="78" t="s">
        <v>279</v>
      </c>
      <c r="D42" s="75" t="s">
        <v>204</v>
      </c>
      <c r="J42" s="65" t="s">
        <v>94</v>
      </c>
    </row>
    <row r="43" spans="2:10" x14ac:dyDescent="0.25">
      <c r="B43" s="73" t="s">
        <v>169</v>
      </c>
      <c r="C43" s="76" t="s">
        <v>280</v>
      </c>
      <c r="D43" s="75" t="s">
        <v>39</v>
      </c>
      <c r="J43" s="65" t="s">
        <v>90</v>
      </c>
    </row>
    <row r="44" spans="2:10" x14ac:dyDescent="0.25">
      <c r="B44" s="73" t="s">
        <v>170</v>
      </c>
      <c r="C44" s="76" t="s">
        <v>281</v>
      </c>
      <c r="D44" s="79" t="s">
        <v>205</v>
      </c>
      <c r="J44" s="70" t="s">
        <v>176</v>
      </c>
    </row>
    <row r="45" spans="2:10" x14ac:dyDescent="0.25">
      <c r="B45" s="73" t="s">
        <v>33</v>
      </c>
      <c r="C45" s="74" t="s">
        <v>282</v>
      </c>
      <c r="D45" s="75" t="s">
        <v>206</v>
      </c>
      <c r="J45" s="60" t="s">
        <v>158</v>
      </c>
    </row>
    <row r="46" spans="2:10" x14ac:dyDescent="0.25">
      <c r="B46" s="73" t="s">
        <v>170</v>
      </c>
      <c r="C46" s="74" t="s">
        <v>283</v>
      </c>
      <c r="D46" s="75" t="s">
        <v>207</v>
      </c>
      <c r="J46" s="26" t="s">
        <v>160</v>
      </c>
    </row>
    <row r="47" spans="2:10" x14ac:dyDescent="0.25">
      <c r="B47" s="73" t="s">
        <v>34</v>
      </c>
      <c r="C47" s="78" t="s">
        <v>284</v>
      </c>
      <c r="D47" s="79" t="s">
        <v>208</v>
      </c>
      <c r="J47" s="65" t="s">
        <v>135</v>
      </c>
    </row>
    <row r="48" spans="2:10" x14ac:dyDescent="0.25">
      <c r="B48" s="73" t="s">
        <v>170</v>
      </c>
      <c r="C48" s="80" t="s">
        <v>285</v>
      </c>
      <c r="D48" s="75" t="s">
        <v>209</v>
      </c>
      <c r="J48" s="27" t="s">
        <v>159</v>
      </c>
    </row>
    <row r="49" spans="2:10" x14ac:dyDescent="0.25">
      <c r="B49" s="73" t="s">
        <v>170</v>
      </c>
      <c r="C49" s="76" t="s">
        <v>286</v>
      </c>
      <c r="D49" s="75" t="s">
        <v>210</v>
      </c>
      <c r="J49" s="62" t="s">
        <v>171</v>
      </c>
    </row>
    <row r="50" spans="2:10" x14ac:dyDescent="0.25">
      <c r="B50" s="73" t="s">
        <v>171</v>
      </c>
      <c r="C50" s="76" t="s">
        <v>287</v>
      </c>
      <c r="D50" s="75" t="s">
        <v>211</v>
      </c>
      <c r="J50" s="65" t="s">
        <v>134</v>
      </c>
    </row>
    <row r="51" spans="2:10" x14ac:dyDescent="0.25">
      <c r="B51" s="73" t="s">
        <v>172</v>
      </c>
      <c r="C51" s="76" t="s">
        <v>288</v>
      </c>
      <c r="D51" s="75" t="s">
        <v>44</v>
      </c>
      <c r="J51" s="27" t="s">
        <v>161</v>
      </c>
    </row>
    <row r="52" spans="2:10" x14ac:dyDescent="0.25">
      <c r="B52" s="73" t="s">
        <v>173</v>
      </c>
      <c r="C52" s="76" t="s">
        <v>289</v>
      </c>
      <c r="D52" s="75" t="s">
        <v>212</v>
      </c>
      <c r="J52" s="59" t="s">
        <v>40</v>
      </c>
    </row>
    <row r="53" spans="2:10" x14ac:dyDescent="0.25">
      <c r="B53" s="73" t="s">
        <v>174</v>
      </c>
      <c r="C53" s="74" t="s">
        <v>290</v>
      </c>
      <c r="D53" s="75" t="s">
        <v>45</v>
      </c>
      <c r="J53" s="66" t="s">
        <v>111</v>
      </c>
    </row>
    <row r="54" spans="2:10" x14ac:dyDescent="0.25">
      <c r="B54" s="73" t="s">
        <v>175</v>
      </c>
      <c r="C54" s="76" t="s">
        <v>291</v>
      </c>
      <c r="D54" s="75" t="s">
        <v>213</v>
      </c>
      <c r="J54" s="65" t="s">
        <v>178</v>
      </c>
    </row>
    <row r="55" spans="2:10" x14ac:dyDescent="0.25">
      <c r="B55" s="73" t="s">
        <v>176</v>
      </c>
      <c r="C55" s="76" t="s">
        <v>292</v>
      </c>
      <c r="D55" s="75" t="s">
        <v>412</v>
      </c>
      <c r="J55" s="66" t="s">
        <v>93</v>
      </c>
    </row>
    <row r="56" spans="2:10" x14ac:dyDescent="0.25">
      <c r="B56" s="73" t="s">
        <v>177</v>
      </c>
      <c r="C56" s="74" t="s">
        <v>293</v>
      </c>
      <c r="D56" s="75" t="s">
        <v>214</v>
      </c>
      <c r="J56" s="27" t="s">
        <v>170</v>
      </c>
    </row>
    <row r="57" spans="2:10" x14ac:dyDescent="0.25">
      <c r="B57" s="73" t="s">
        <v>33</v>
      </c>
      <c r="C57" s="76" t="s">
        <v>294</v>
      </c>
      <c r="D57" s="75" t="s">
        <v>215</v>
      </c>
      <c r="J57" s="27" t="s">
        <v>168</v>
      </c>
    </row>
    <row r="58" spans="2:10" x14ac:dyDescent="0.25">
      <c r="B58" s="73" t="s">
        <v>34</v>
      </c>
      <c r="C58" s="74" t="s">
        <v>295</v>
      </c>
      <c r="D58" s="75" t="s">
        <v>216</v>
      </c>
      <c r="J58" s="66" t="s">
        <v>118</v>
      </c>
    </row>
    <row r="59" spans="2:10" x14ac:dyDescent="0.25">
      <c r="B59" s="73" t="s">
        <v>34</v>
      </c>
      <c r="C59" s="76" t="s">
        <v>296</v>
      </c>
      <c r="D59" s="75" t="s">
        <v>217</v>
      </c>
      <c r="J59" s="65" t="s">
        <v>147</v>
      </c>
    </row>
    <row r="60" spans="2:10" x14ac:dyDescent="0.25">
      <c r="B60" s="73" t="s">
        <v>116</v>
      </c>
      <c r="C60" s="74" t="s">
        <v>297</v>
      </c>
      <c r="D60" s="75" t="s">
        <v>218</v>
      </c>
      <c r="J60" s="65" t="s">
        <v>115</v>
      </c>
    </row>
    <row r="61" spans="2:10" x14ac:dyDescent="0.25">
      <c r="B61" s="73" t="s">
        <v>178</v>
      </c>
      <c r="C61" s="76" t="s">
        <v>298</v>
      </c>
      <c r="D61" s="75" t="s">
        <v>89</v>
      </c>
      <c r="J61" s="65" t="s">
        <v>138</v>
      </c>
    </row>
    <row r="62" spans="2:10" x14ac:dyDescent="0.25">
      <c r="B62" s="73" t="s">
        <v>179</v>
      </c>
      <c r="C62" s="74" t="s">
        <v>299</v>
      </c>
      <c r="D62" s="75" t="s">
        <v>219</v>
      </c>
      <c r="J62" s="66" t="s">
        <v>139</v>
      </c>
    </row>
    <row r="63" spans="2:10" x14ac:dyDescent="0.25">
      <c r="B63" s="73" t="s">
        <v>90</v>
      </c>
      <c r="C63" s="74" t="s">
        <v>300</v>
      </c>
      <c r="D63" s="75" t="s">
        <v>91</v>
      </c>
      <c r="J63" s="65" t="s">
        <v>140</v>
      </c>
    </row>
    <row r="64" spans="2:10" x14ac:dyDescent="0.25">
      <c r="B64" s="73" t="s">
        <v>34</v>
      </c>
      <c r="C64" s="80" t="s">
        <v>301</v>
      </c>
      <c r="D64" s="75" t="s">
        <v>220</v>
      </c>
      <c r="J64" s="65" t="s">
        <v>181</v>
      </c>
    </row>
    <row r="65" spans="2:10" x14ac:dyDescent="0.25">
      <c r="B65" s="73" t="s">
        <v>94</v>
      </c>
      <c r="C65" s="74" t="s">
        <v>92</v>
      </c>
      <c r="D65" s="75" t="s">
        <v>95</v>
      </c>
      <c r="J65" s="66" t="s">
        <v>102</v>
      </c>
    </row>
    <row r="66" spans="2:10" x14ac:dyDescent="0.25">
      <c r="B66" s="73" t="s">
        <v>93</v>
      </c>
      <c r="C66" s="74" t="s">
        <v>302</v>
      </c>
      <c r="D66" s="75" t="s">
        <v>96</v>
      </c>
      <c r="J66" s="26" t="s">
        <v>164</v>
      </c>
    </row>
    <row r="67" spans="2:10" x14ac:dyDescent="0.25">
      <c r="B67" s="73" t="s">
        <v>179</v>
      </c>
      <c r="C67" s="74" t="s">
        <v>303</v>
      </c>
      <c r="D67" s="75" t="s">
        <v>97</v>
      </c>
      <c r="J67" s="58"/>
    </row>
    <row r="68" spans="2:10" x14ac:dyDescent="0.25">
      <c r="B68" s="73" t="s">
        <v>106</v>
      </c>
      <c r="C68" s="74" t="s">
        <v>304</v>
      </c>
      <c r="D68" s="75" t="s">
        <v>98</v>
      </c>
      <c r="J68"/>
    </row>
    <row r="69" spans="2:10" x14ac:dyDescent="0.25">
      <c r="B69" s="73" t="s">
        <v>106</v>
      </c>
      <c r="C69" s="74" t="s">
        <v>305</v>
      </c>
      <c r="D69" s="75" t="s">
        <v>99</v>
      </c>
      <c r="J69"/>
    </row>
    <row r="70" spans="2:10" x14ac:dyDescent="0.25">
      <c r="B70" s="73" t="s">
        <v>102</v>
      </c>
      <c r="C70" s="74" t="s">
        <v>306</v>
      </c>
      <c r="D70" s="75" t="s">
        <v>103</v>
      </c>
      <c r="J70"/>
    </row>
    <row r="71" spans="2:10" x14ac:dyDescent="0.25">
      <c r="B71" s="73" t="s">
        <v>94</v>
      </c>
      <c r="C71" s="74" t="s">
        <v>100</v>
      </c>
      <c r="D71" s="75" t="s">
        <v>104</v>
      </c>
      <c r="J71"/>
    </row>
    <row r="72" spans="2:10" x14ac:dyDescent="0.25">
      <c r="B72" s="73" t="s">
        <v>106</v>
      </c>
      <c r="C72" s="74" t="s">
        <v>101</v>
      </c>
      <c r="D72" s="75" t="s">
        <v>105</v>
      </c>
      <c r="J72"/>
    </row>
    <row r="73" spans="2:10" x14ac:dyDescent="0.25">
      <c r="B73" s="73" t="s">
        <v>107</v>
      </c>
      <c r="C73" s="74" t="s">
        <v>119</v>
      </c>
      <c r="D73" s="75" t="s">
        <v>123</v>
      </c>
      <c r="J73"/>
    </row>
    <row r="74" spans="2:10" x14ac:dyDescent="0.25">
      <c r="B74" s="73" t="s">
        <v>34</v>
      </c>
      <c r="C74" s="74" t="s">
        <v>307</v>
      </c>
      <c r="D74" s="75" t="s">
        <v>413</v>
      </c>
      <c r="J74"/>
    </row>
    <row r="75" spans="2:10" x14ac:dyDescent="0.25">
      <c r="B75" s="73" t="s">
        <v>108</v>
      </c>
      <c r="C75" s="74" t="s">
        <v>308</v>
      </c>
      <c r="D75" s="75" t="s">
        <v>124</v>
      </c>
      <c r="J75"/>
    </row>
    <row r="76" spans="2:10" x14ac:dyDescent="0.25">
      <c r="B76" s="73" t="s">
        <v>109</v>
      </c>
      <c r="C76" s="74" t="s">
        <v>309</v>
      </c>
      <c r="D76" s="75" t="s">
        <v>414</v>
      </c>
      <c r="J76"/>
    </row>
    <row r="77" spans="2:10" x14ac:dyDescent="0.25">
      <c r="B77" s="73" t="s">
        <v>110</v>
      </c>
      <c r="C77" s="74" t="s">
        <v>120</v>
      </c>
      <c r="D77" s="75" t="s">
        <v>125</v>
      </c>
      <c r="J77"/>
    </row>
    <row r="78" spans="2:10" x14ac:dyDescent="0.25">
      <c r="B78" s="73" t="s">
        <v>111</v>
      </c>
      <c r="C78" s="74" t="s">
        <v>310</v>
      </c>
      <c r="D78" s="75" t="s">
        <v>126</v>
      </c>
      <c r="J78"/>
    </row>
    <row r="79" spans="2:10" x14ac:dyDescent="0.25">
      <c r="B79" s="73" t="s">
        <v>112</v>
      </c>
      <c r="C79" s="74" t="s">
        <v>311</v>
      </c>
      <c r="D79" s="75" t="s">
        <v>127</v>
      </c>
      <c r="J79"/>
    </row>
    <row r="80" spans="2:10" x14ac:dyDescent="0.25">
      <c r="B80" s="73" t="s">
        <v>110</v>
      </c>
      <c r="C80" s="74" t="s">
        <v>312</v>
      </c>
      <c r="D80" s="75" t="s">
        <v>415</v>
      </c>
      <c r="J80"/>
    </row>
    <row r="81" spans="2:10" x14ac:dyDescent="0.25">
      <c r="B81" s="73" t="s">
        <v>113</v>
      </c>
      <c r="C81" s="74" t="s">
        <v>121</v>
      </c>
      <c r="D81" s="75" t="s">
        <v>128</v>
      </c>
      <c r="J81"/>
    </row>
    <row r="82" spans="2:10" x14ac:dyDescent="0.25">
      <c r="B82" s="73" t="s">
        <v>114</v>
      </c>
      <c r="C82" s="74" t="s">
        <v>313</v>
      </c>
      <c r="D82" s="75" t="s">
        <v>416</v>
      </c>
      <c r="J82"/>
    </row>
    <row r="83" spans="2:10" x14ac:dyDescent="0.25">
      <c r="B83" s="73" t="s">
        <v>115</v>
      </c>
      <c r="C83" s="74" t="s">
        <v>314</v>
      </c>
      <c r="D83" s="75" t="s">
        <v>417</v>
      </c>
      <c r="J83"/>
    </row>
    <row r="84" spans="2:10" x14ac:dyDescent="0.25">
      <c r="B84" s="73" t="s">
        <v>315</v>
      </c>
      <c r="C84" s="74" t="s">
        <v>316</v>
      </c>
      <c r="D84" s="75" t="s">
        <v>418</v>
      </c>
      <c r="J84"/>
    </row>
    <row r="85" spans="2:10" x14ac:dyDescent="0.25">
      <c r="B85" s="73" t="s">
        <v>110</v>
      </c>
      <c r="C85" s="74" t="s">
        <v>317</v>
      </c>
      <c r="D85" s="75" t="s">
        <v>419</v>
      </c>
      <c r="J85"/>
    </row>
    <row r="86" spans="2:10" x14ac:dyDescent="0.25">
      <c r="B86" s="73" t="s">
        <v>106</v>
      </c>
      <c r="C86" s="74" t="s">
        <v>122</v>
      </c>
      <c r="D86" s="75" t="s">
        <v>129</v>
      </c>
      <c r="E86" s="81"/>
      <c r="F86" s="82"/>
      <c r="G86" s="82"/>
      <c r="H86" s="82"/>
      <c r="J86"/>
    </row>
    <row r="87" spans="2:10" x14ac:dyDescent="0.25">
      <c r="B87" s="73" t="s">
        <v>117</v>
      </c>
      <c r="C87" s="74" t="s">
        <v>318</v>
      </c>
      <c r="D87" s="75" t="s">
        <v>420</v>
      </c>
      <c r="E87" s="81"/>
      <c r="F87" s="82"/>
      <c r="G87" s="82"/>
      <c r="H87" s="82"/>
      <c r="J87"/>
    </row>
    <row r="88" spans="2:10" x14ac:dyDescent="0.25">
      <c r="B88" s="73" t="s">
        <v>118</v>
      </c>
      <c r="C88" s="74">
        <v>170</v>
      </c>
      <c r="D88" s="75" t="s">
        <v>421</v>
      </c>
      <c r="E88" s="81"/>
      <c r="F88" s="82"/>
      <c r="G88" s="82"/>
      <c r="H88" s="82"/>
      <c r="J88"/>
    </row>
    <row r="89" spans="2:10" x14ac:dyDescent="0.25">
      <c r="B89" s="73" t="s">
        <v>118</v>
      </c>
      <c r="C89" s="74">
        <v>171</v>
      </c>
      <c r="D89" s="75" t="s">
        <v>422</v>
      </c>
      <c r="E89" s="81"/>
      <c r="F89" s="82"/>
      <c r="G89" s="82"/>
      <c r="H89" s="82"/>
      <c r="J89"/>
    </row>
    <row r="90" spans="2:10" x14ac:dyDescent="0.25">
      <c r="B90" s="73" t="s">
        <v>131</v>
      </c>
      <c r="C90" s="74" t="s">
        <v>319</v>
      </c>
      <c r="D90" s="75" t="s">
        <v>423</v>
      </c>
      <c r="E90" s="81"/>
      <c r="F90" s="82"/>
      <c r="G90" s="82"/>
      <c r="H90" s="82"/>
      <c r="J90"/>
    </row>
    <row r="91" spans="2:10" x14ac:dyDescent="0.25">
      <c r="B91" s="73" t="s">
        <v>320</v>
      </c>
      <c r="C91" s="74" t="s">
        <v>321</v>
      </c>
      <c r="D91" s="75" t="s">
        <v>221</v>
      </c>
      <c r="E91" s="81"/>
      <c r="F91" s="82"/>
      <c r="G91" s="82"/>
      <c r="H91" s="82"/>
      <c r="J91"/>
    </row>
    <row r="92" spans="2:10" x14ac:dyDescent="0.25">
      <c r="B92" s="73" t="s">
        <v>133</v>
      </c>
      <c r="C92" s="74" t="s">
        <v>322</v>
      </c>
      <c r="D92" s="75" t="s">
        <v>424</v>
      </c>
      <c r="E92" s="81"/>
      <c r="F92" s="82"/>
      <c r="G92" s="82"/>
      <c r="H92" s="82"/>
      <c r="J92"/>
    </row>
    <row r="93" spans="2:10" x14ac:dyDescent="0.25">
      <c r="B93" s="73" t="s">
        <v>323</v>
      </c>
      <c r="C93" s="74" t="s">
        <v>324</v>
      </c>
      <c r="D93" s="75" t="s">
        <v>142</v>
      </c>
      <c r="E93" s="81"/>
      <c r="F93" s="82"/>
      <c r="G93" s="82"/>
      <c r="H93" s="82"/>
      <c r="J93"/>
    </row>
    <row r="94" spans="2:10" x14ac:dyDescent="0.25">
      <c r="B94" s="73" t="s">
        <v>323</v>
      </c>
      <c r="C94" s="74" t="s">
        <v>325</v>
      </c>
      <c r="D94" s="75" t="s">
        <v>143</v>
      </c>
      <c r="E94" s="81"/>
      <c r="F94" s="82"/>
      <c r="G94" s="82"/>
      <c r="H94" s="82"/>
      <c r="J94"/>
    </row>
    <row r="95" spans="2:10" x14ac:dyDescent="0.25">
      <c r="B95" s="73" t="s">
        <v>326</v>
      </c>
      <c r="C95" s="74" t="s">
        <v>327</v>
      </c>
      <c r="D95" s="75" t="s">
        <v>144</v>
      </c>
      <c r="E95" s="81"/>
      <c r="F95" s="82"/>
      <c r="G95" s="82"/>
      <c r="H95" s="82"/>
      <c r="J95"/>
    </row>
    <row r="96" spans="2:10" x14ac:dyDescent="0.25">
      <c r="B96" s="73" t="s">
        <v>106</v>
      </c>
      <c r="C96" s="74" t="s">
        <v>141</v>
      </c>
      <c r="D96" s="75" t="s">
        <v>145</v>
      </c>
      <c r="E96" s="71"/>
      <c r="F96" s="72"/>
      <c r="G96" s="72"/>
      <c r="H96" s="72"/>
      <c r="J96"/>
    </row>
    <row r="97" spans="2:10" x14ac:dyDescent="0.25">
      <c r="B97" s="73" t="s">
        <v>112</v>
      </c>
      <c r="C97" s="74" t="s">
        <v>328</v>
      </c>
      <c r="D97" s="75" t="s">
        <v>425</v>
      </c>
      <c r="E97" s="71"/>
      <c r="F97" s="72"/>
      <c r="G97" s="72"/>
      <c r="H97" s="72"/>
      <c r="J97"/>
    </row>
    <row r="98" spans="2:10" x14ac:dyDescent="0.25">
      <c r="B98" s="73" t="s">
        <v>137</v>
      </c>
      <c r="C98" s="74" t="s">
        <v>329</v>
      </c>
      <c r="D98" s="75" t="s">
        <v>426</v>
      </c>
      <c r="E98" s="71"/>
      <c r="F98" s="72"/>
      <c r="G98" s="72"/>
      <c r="H98" s="72"/>
      <c r="J98"/>
    </row>
    <row r="99" spans="2:10" x14ac:dyDescent="0.25">
      <c r="B99" s="73" t="s">
        <v>138</v>
      </c>
      <c r="C99" s="74" t="s">
        <v>322</v>
      </c>
      <c r="D99" s="75" t="s">
        <v>427</v>
      </c>
      <c r="E99" s="71"/>
      <c r="F99" s="72"/>
      <c r="G99" s="72"/>
      <c r="H99" s="72"/>
      <c r="J99"/>
    </row>
    <row r="100" spans="2:10" x14ac:dyDescent="0.25">
      <c r="B100" s="73" t="s">
        <v>139</v>
      </c>
      <c r="C100" s="74" t="s">
        <v>330</v>
      </c>
      <c r="D100" s="75" t="s">
        <v>146</v>
      </c>
      <c r="E100" s="71"/>
      <c r="F100" s="72"/>
      <c r="G100" s="72"/>
      <c r="H100" s="72"/>
      <c r="J100"/>
    </row>
    <row r="101" spans="2:10" x14ac:dyDescent="0.25">
      <c r="B101" s="73" t="s">
        <v>140</v>
      </c>
      <c r="C101" s="74" t="s">
        <v>331</v>
      </c>
      <c r="D101" s="75" t="s">
        <v>428</v>
      </c>
      <c r="E101" s="71"/>
      <c r="F101" s="72"/>
      <c r="G101" s="72"/>
      <c r="H101" s="72"/>
      <c r="J101"/>
    </row>
    <row r="102" spans="2:10" x14ac:dyDescent="0.25">
      <c r="B102" s="73" t="s">
        <v>94</v>
      </c>
      <c r="C102" s="74" t="s">
        <v>332</v>
      </c>
      <c r="D102" s="75" t="s">
        <v>429</v>
      </c>
      <c r="E102" s="71"/>
      <c r="F102" s="72"/>
      <c r="G102" s="72"/>
      <c r="H102" s="72"/>
      <c r="J102"/>
    </row>
    <row r="103" spans="2:10" x14ac:dyDescent="0.25">
      <c r="B103" s="73" t="s">
        <v>333</v>
      </c>
      <c r="C103" s="74" t="s">
        <v>149</v>
      </c>
      <c r="D103" s="75" t="s">
        <v>150</v>
      </c>
      <c r="E103" s="71"/>
      <c r="F103" s="72"/>
      <c r="G103" s="72"/>
      <c r="H103" s="72"/>
    </row>
    <row r="104" spans="2:10" x14ac:dyDescent="0.25">
      <c r="B104" s="73" t="s">
        <v>334</v>
      </c>
      <c r="C104" s="74" t="s">
        <v>335</v>
      </c>
      <c r="D104" s="75" t="s">
        <v>151</v>
      </c>
      <c r="E104" s="71"/>
      <c r="F104" s="72"/>
      <c r="G104" s="72"/>
      <c r="H104" s="72"/>
    </row>
    <row r="105" spans="2:10" x14ac:dyDescent="0.25">
      <c r="B105" s="73" t="s">
        <v>181</v>
      </c>
      <c r="C105" s="74" t="s">
        <v>182</v>
      </c>
      <c r="D105" s="75" t="s">
        <v>183</v>
      </c>
      <c r="E105" s="71"/>
      <c r="F105" s="72"/>
      <c r="G105" s="72"/>
      <c r="H105" s="72"/>
    </row>
    <row r="106" spans="2:10" x14ac:dyDescent="0.25">
      <c r="B106" s="73" t="s">
        <v>336</v>
      </c>
      <c r="C106" s="74" t="s">
        <v>337</v>
      </c>
      <c r="D106" s="75" t="s">
        <v>430</v>
      </c>
      <c r="E106" s="71"/>
      <c r="F106" s="72"/>
      <c r="G106" s="72"/>
      <c r="H106" s="72"/>
    </row>
    <row r="107" spans="2:10" x14ac:dyDescent="0.25">
      <c r="B107" s="73" t="s">
        <v>234</v>
      </c>
      <c r="C107" s="74" t="s">
        <v>193</v>
      </c>
      <c r="D107" s="75" t="s">
        <v>186</v>
      </c>
      <c r="E107" s="71"/>
      <c r="F107" s="72"/>
      <c r="G107" s="72"/>
      <c r="H107" s="72"/>
    </row>
    <row r="108" spans="2:10" x14ac:dyDescent="0.25">
      <c r="B108" s="73" t="s">
        <v>106</v>
      </c>
      <c r="C108" s="74" t="s">
        <v>194</v>
      </c>
      <c r="D108" s="75" t="s">
        <v>187</v>
      </c>
      <c r="E108" s="71"/>
      <c r="F108" s="72"/>
      <c r="G108" s="72"/>
      <c r="H108" s="72"/>
    </row>
    <row r="109" spans="2:10" x14ac:dyDescent="0.25">
      <c r="B109" s="73" t="s">
        <v>338</v>
      </c>
      <c r="C109" s="74" t="s">
        <v>339</v>
      </c>
      <c r="D109" s="75" t="s">
        <v>431</v>
      </c>
      <c r="E109" s="71"/>
      <c r="F109" s="72"/>
      <c r="G109" s="72"/>
      <c r="H109" s="72"/>
    </row>
    <row r="110" spans="2:10" x14ac:dyDescent="0.25">
      <c r="B110" s="73" t="s">
        <v>94</v>
      </c>
      <c r="C110" s="74" t="s">
        <v>196</v>
      </c>
      <c r="D110" s="75" t="s">
        <v>189</v>
      </c>
      <c r="E110" s="71"/>
      <c r="F110" s="72"/>
      <c r="G110" s="72"/>
      <c r="H110" s="72"/>
    </row>
    <row r="111" spans="2:10" x14ac:dyDescent="0.25">
      <c r="B111" s="73" t="s">
        <v>340</v>
      </c>
      <c r="C111" s="74" t="s">
        <v>341</v>
      </c>
      <c r="D111" s="75" t="s">
        <v>432</v>
      </c>
      <c r="E111" s="71"/>
      <c r="F111" s="72"/>
      <c r="G111" s="72"/>
      <c r="H111" s="72"/>
    </row>
    <row r="112" spans="2:10" x14ac:dyDescent="0.25">
      <c r="B112" s="73" t="s">
        <v>342</v>
      </c>
      <c r="C112" s="74" t="s">
        <v>222</v>
      </c>
      <c r="D112" s="75" t="s">
        <v>190</v>
      </c>
      <c r="E112" s="71"/>
      <c r="F112" s="72"/>
      <c r="G112" s="72"/>
      <c r="H112" s="72"/>
    </row>
    <row r="113" spans="2:8" x14ac:dyDescent="0.25">
      <c r="B113" s="73" t="s">
        <v>343</v>
      </c>
      <c r="C113" s="74" t="s">
        <v>344</v>
      </c>
      <c r="D113" s="75" t="s">
        <v>191</v>
      </c>
      <c r="E113" s="71"/>
      <c r="F113" s="72"/>
      <c r="G113" s="72"/>
      <c r="H113" s="72"/>
    </row>
    <row r="114" spans="2:8" x14ac:dyDescent="0.25">
      <c r="B114" s="73" t="s">
        <v>343</v>
      </c>
      <c r="C114" s="74" t="s">
        <v>345</v>
      </c>
      <c r="D114" s="75" t="s">
        <v>192</v>
      </c>
      <c r="E114" s="71"/>
      <c r="F114" s="72"/>
      <c r="G114" s="72"/>
      <c r="H114" s="72"/>
    </row>
    <row r="115" spans="2:8" x14ac:dyDescent="0.25">
      <c r="B115" s="73" t="s">
        <v>346</v>
      </c>
      <c r="C115" s="74" t="s">
        <v>347</v>
      </c>
      <c r="D115" s="75" t="s">
        <v>223</v>
      </c>
      <c r="E115" s="71"/>
      <c r="F115" s="72"/>
      <c r="G115" s="72"/>
      <c r="H115" s="72"/>
    </row>
    <row r="116" spans="2:8" x14ac:dyDescent="0.25">
      <c r="B116" s="73" t="s">
        <v>348</v>
      </c>
      <c r="C116" s="74" t="s">
        <v>349</v>
      </c>
      <c r="D116" s="75" t="s">
        <v>433</v>
      </c>
      <c r="E116" s="71"/>
      <c r="F116" s="72"/>
      <c r="G116" s="72"/>
      <c r="H116" s="72"/>
    </row>
    <row r="117" spans="2:8" x14ac:dyDescent="0.25">
      <c r="B117" s="73" t="s">
        <v>350</v>
      </c>
      <c r="C117" s="76" t="s">
        <v>351</v>
      </c>
      <c r="D117" s="75" t="s">
        <v>434</v>
      </c>
      <c r="E117" s="71"/>
      <c r="F117" s="72"/>
      <c r="G117" s="72"/>
      <c r="H117" s="72"/>
    </row>
    <row r="118" spans="2:8" x14ac:dyDescent="0.25">
      <c r="B118" s="73" t="s">
        <v>106</v>
      </c>
      <c r="C118" s="74" t="s">
        <v>352</v>
      </c>
      <c r="D118" s="75" t="s">
        <v>435</v>
      </c>
      <c r="E118" s="71"/>
      <c r="F118" s="72"/>
      <c r="G118" s="72"/>
      <c r="H118" s="72"/>
    </row>
    <row r="119" spans="2:8" x14ac:dyDescent="0.25">
      <c r="B119" s="73" t="s">
        <v>353</v>
      </c>
      <c r="C119" s="74" t="s">
        <v>354</v>
      </c>
      <c r="D119" s="75" t="s">
        <v>225</v>
      </c>
      <c r="E119" s="71"/>
      <c r="F119" s="72"/>
      <c r="G119" s="72"/>
      <c r="H119" s="72"/>
    </row>
    <row r="120" spans="2:8" x14ac:dyDescent="0.25">
      <c r="B120" s="73" t="s">
        <v>355</v>
      </c>
      <c r="C120" s="74" t="s">
        <v>224</v>
      </c>
      <c r="D120" s="75" t="s">
        <v>197</v>
      </c>
      <c r="E120" s="71"/>
      <c r="F120" s="72"/>
      <c r="G120" s="72"/>
      <c r="H120" s="72"/>
    </row>
    <row r="121" spans="2:8" x14ac:dyDescent="0.25">
      <c r="B121" s="73" t="s">
        <v>356</v>
      </c>
      <c r="C121" s="74" t="s">
        <v>229</v>
      </c>
      <c r="D121" s="75" t="s">
        <v>226</v>
      </c>
      <c r="E121" s="71"/>
      <c r="F121" s="72"/>
      <c r="G121" s="72"/>
      <c r="H121" s="72"/>
    </row>
    <row r="122" spans="2:8" x14ac:dyDescent="0.25">
      <c r="B122" s="73" t="s">
        <v>350</v>
      </c>
      <c r="C122" s="74" t="s">
        <v>357</v>
      </c>
      <c r="D122" s="75" t="s">
        <v>227</v>
      </c>
      <c r="E122" s="71"/>
      <c r="F122" s="72"/>
      <c r="G122" s="72"/>
      <c r="H122" s="72"/>
    </row>
    <row r="123" spans="2:8" x14ac:dyDescent="0.25">
      <c r="B123" s="73" t="s">
        <v>235</v>
      </c>
      <c r="C123" s="74" t="s">
        <v>358</v>
      </c>
      <c r="D123" s="75" t="s">
        <v>436</v>
      </c>
      <c r="E123" s="71"/>
      <c r="F123" s="72"/>
      <c r="G123" s="72"/>
      <c r="H123" s="72"/>
    </row>
    <row r="124" spans="2:8" x14ac:dyDescent="0.25">
      <c r="B124" s="73" t="s">
        <v>118</v>
      </c>
      <c r="C124" s="74" t="s">
        <v>359</v>
      </c>
      <c r="D124" s="75" t="s">
        <v>437</v>
      </c>
      <c r="E124" s="71"/>
      <c r="F124" s="72"/>
      <c r="G124" s="72"/>
      <c r="H124" s="72"/>
    </row>
    <row r="125" spans="2:8" x14ac:dyDescent="0.25">
      <c r="B125" s="73" t="s">
        <v>360</v>
      </c>
      <c r="C125" s="74" t="s">
        <v>361</v>
      </c>
      <c r="D125" s="75" t="s">
        <v>438</v>
      </c>
      <c r="E125" s="71"/>
      <c r="F125" s="72"/>
      <c r="G125" s="72"/>
      <c r="H125" s="72"/>
    </row>
    <row r="126" spans="2:8" x14ac:dyDescent="0.25">
      <c r="B126" s="73" t="s">
        <v>362</v>
      </c>
      <c r="C126" s="74" t="s">
        <v>363</v>
      </c>
      <c r="D126" s="75" t="s">
        <v>228</v>
      </c>
      <c r="E126" s="71"/>
      <c r="F126" s="72"/>
      <c r="G126" s="72"/>
      <c r="H126" s="72"/>
    </row>
    <row r="127" spans="2:8" x14ac:dyDescent="0.25">
      <c r="B127" s="73" t="s">
        <v>237</v>
      </c>
      <c r="C127" s="74" t="s">
        <v>364</v>
      </c>
      <c r="D127" s="75" t="s">
        <v>439</v>
      </c>
      <c r="E127" s="71"/>
      <c r="F127" s="72"/>
      <c r="G127" s="72"/>
      <c r="H127" s="72"/>
    </row>
    <row r="128" spans="2:8" x14ac:dyDescent="0.25">
      <c r="B128" s="73" t="s">
        <v>365</v>
      </c>
      <c r="C128" s="74" t="s">
        <v>233</v>
      </c>
      <c r="D128" s="75" t="s">
        <v>440</v>
      </c>
      <c r="E128" s="71"/>
      <c r="F128" s="72"/>
      <c r="G128" s="72"/>
      <c r="H128" s="72"/>
    </row>
    <row r="129" spans="2:8" x14ac:dyDescent="0.25">
      <c r="B129" s="73" t="s">
        <v>366</v>
      </c>
      <c r="C129" s="74" t="s">
        <v>367</v>
      </c>
      <c r="D129" s="75" t="s">
        <v>441</v>
      </c>
      <c r="E129" s="71"/>
      <c r="F129" s="72"/>
      <c r="G129" s="72"/>
      <c r="H129" s="72"/>
    </row>
    <row r="130" spans="2:8" x14ac:dyDescent="0.25">
      <c r="B130" s="73" t="s">
        <v>368</v>
      </c>
      <c r="C130" s="74" t="s">
        <v>236</v>
      </c>
      <c r="D130" s="75" t="s">
        <v>442</v>
      </c>
      <c r="E130" s="71"/>
      <c r="F130" s="72"/>
      <c r="G130" s="72"/>
      <c r="H130" s="72"/>
    </row>
    <row r="131" spans="2:8" x14ac:dyDescent="0.25">
      <c r="B131" s="73" t="s">
        <v>369</v>
      </c>
      <c r="C131" s="74" t="s">
        <v>370</v>
      </c>
      <c r="D131" s="75" t="s">
        <v>443</v>
      </c>
      <c r="E131" s="71"/>
      <c r="F131" s="72"/>
      <c r="G131" s="72"/>
      <c r="H131" s="72"/>
    </row>
    <row r="132" spans="2:8" x14ac:dyDescent="0.25">
      <c r="B132" s="73" t="s">
        <v>22</v>
      </c>
      <c r="C132" s="74" t="s">
        <v>371</v>
      </c>
      <c r="D132" s="75" t="s">
        <v>444</v>
      </c>
      <c r="E132" s="71"/>
      <c r="F132" s="72"/>
      <c r="G132" s="72"/>
      <c r="H132" s="72"/>
    </row>
    <row r="133" spans="2:8" ht="30" x14ac:dyDescent="0.25">
      <c r="B133" s="83" t="s">
        <v>372</v>
      </c>
      <c r="C133" s="74" t="s">
        <v>373</v>
      </c>
      <c r="D133" s="75" t="s">
        <v>445</v>
      </c>
      <c r="E133" s="71"/>
      <c r="F133" s="72"/>
      <c r="G133" s="72"/>
      <c r="H133" s="72"/>
    </row>
    <row r="134" spans="2:8" x14ac:dyDescent="0.25">
      <c r="B134" s="73" t="s">
        <v>374</v>
      </c>
      <c r="C134" s="74" t="s">
        <v>232</v>
      </c>
      <c r="D134" s="75" t="s">
        <v>446</v>
      </c>
      <c r="E134" s="71"/>
      <c r="F134" s="72"/>
      <c r="G134" s="72"/>
      <c r="H134" s="72"/>
    </row>
    <row r="135" spans="2:8" x14ac:dyDescent="0.25">
      <c r="B135" s="73" t="s">
        <v>230</v>
      </c>
      <c r="C135" s="74" t="s">
        <v>231</v>
      </c>
      <c r="D135" s="75" t="s">
        <v>447</v>
      </c>
      <c r="E135" s="71"/>
      <c r="F135" s="72"/>
      <c r="G135" s="72"/>
      <c r="H135" s="72"/>
    </row>
    <row r="136" spans="2:8" x14ac:dyDescent="0.25">
      <c r="B136" s="73" t="s">
        <v>159</v>
      </c>
      <c r="C136" s="74" t="s">
        <v>375</v>
      </c>
      <c r="D136" s="75" t="s">
        <v>448</v>
      </c>
      <c r="E136" s="71"/>
      <c r="F136" s="72"/>
      <c r="G136" s="72"/>
      <c r="H136" s="72"/>
    </row>
    <row r="137" spans="2:8" x14ac:dyDescent="0.25">
      <c r="B137" s="73" t="s">
        <v>368</v>
      </c>
      <c r="C137" s="74" t="s">
        <v>376</v>
      </c>
      <c r="D137" s="75" t="s">
        <v>449</v>
      </c>
      <c r="E137" s="71"/>
      <c r="F137" s="72"/>
      <c r="G137" s="72"/>
      <c r="H137" s="72"/>
    </row>
    <row r="138" spans="2:8" x14ac:dyDescent="0.25">
      <c r="B138" s="73" t="s">
        <v>377</v>
      </c>
      <c r="C138" s="74" t="s">
        <v>378</v>
      </c>
      <c r="D138" s="75" t="s">
        <v>450</v>
      </c>
      <c r="E138" s="71"/>
      <c r="F138" s="72"/>
      <c r="G138" s="72"/>
      <c r="H138" s="72"/>
    </row>
    <row r="139" spans="2:8" x14ac:dyDescent="0.25">
      <c r="B139" s="73" t="s">
        <v>379</v>
      </c>
      <c r="C139" s="74" t="s">
        <v>380</v>
      </c>
      <c r="D139" s="75" t="s">
        <v>451</v>
      </c>
      <c r="E139" s="71"/>
      <c r="F139" s="72"/>
      <c r="G139" s="72"/>
      <c r="H139" s="72"/>
    </row>
    <row r="140" spans="2:8" x14ac:dyDescent="0.25">
      <c r="B140" s="73" t="s">
        <v>381</v>
      </c>
      <c r="C140" s="74" t="s">
        <v>382</v>
      </c>
      <c r="D140" s="75" t="s">
        <v>452</v>
      </c>
      <c r="E140" s="71"/>
      <c r="F140" s="72"/>
      <c r="G140" s="72"/>
      <c r="H140" s="72"/>
    </row>
    <row r="141" spans="2:8" x14ac:dyDescent="0.25">
      <c r="B141" s="73" t="s">
        <v>383</v>
      </c>
      <c r="C141" s="74" t="s">
        <v>384</v>
      </c>
      <c r="D141" s="75" t="s">
        <v>453</v>
      </c>
      <c r="E141" s="71"/>
      <c r="F141" s="72"/>
      <c r="G141" s="72"/>
      <c r="H141" s="72"/>
    </row>
    <row r="142" spans="2:8" x14ac:dyDescent="0.25">
      <c r="B142" s="73" t="s">
        <v>385</v>
      </c>
      <c r="C142" s="74" t="s">
        <v>386</v>
      </c>
      <c r="D142" s="75" t="s">
        <v>454</v>
      </c>
      <c r="E142" s="71"/>
      <c r="F142" s="72"/>
      <c r="G142" s="72"/>
      <c r="H142" s="72"/>
    </row>
    <row r="143" spans="2:8" x14ac:dyDescent="0.25">
      <c r="B143" s="73" t="s">
        <v>387</v>
      </c>
      <c r="C143" s="74" t="s">
        <v>388</v>
      </c>
      <c r="D143" s="75" t="s">
        <v>455</v>
      </c>
      <c r="E143" s="71"/>
      <c r="F143" s="72"/>
      <c r="G143" s="72"/>
      <c r="H143" s="72"/>
    </row>
  </sheetData>
  <sortState xmlns:xlrd2="http://schemas.microsoft.com/office/spreadsheetml/2017/richdata2" ref="J4:J66">
    <sortCondition ref="J3:J66"/>
  </sortState>
  <phoneticPr fontId="41" type="noConversion"/>
  <pageMargins left="0.7" right="0.7" top="0.75" bottom="0.75" header="0.3" footer="0.3"/>
  <pageSetup orientation="portrait" r:id="rId1"/>
  <legacy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Pass-Through Costs Report</vt:lpstr>
      <vt:lpstr>Cell Entry Limitation</vt:lpstr>
      <vt:lpstr>'Pass-Through Costs Report'!Área_de_impresión</vt:lpstr>
    </vt:vector>
  </TitlesOfParts>
  <Company>ReSolution Latin America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ReSolution Pass-Through Cost Template</dc:title>
  <dc:creator>Eric Johansson</dc:creator>
  <cp:lastModifiedBy>Felipe Gonzalez</cp:lastModifiedBy>
  <cp:lastPrinted>2016-07-21T14:08:50Z</cp:lastPrinted>
  <dcterms:created xsi:type="dcterms:W3CDTF">2006-01-23T19:37:33Z</dcterms:created>
  <dcterms:modified xsi:type="dcterms:W3CDTF">2024-11-01T21:22:58Z</dcterms:modified>
</cp:coreProperties>
</file>